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R:\08 - POLE RELATIONS EXTERIEURES\Accueil du public\Accueil spectacles\Docs accueil\secrétariat CSE + loto\CSE\CSE 2026-2027\"/>
    </mc:Choice>
  </mc:AlternateContent>
  <xr:revisionPtr revIDLastSave="0" documentId="13_ncr:1_{D6350580-1B69-494B-B3E8-6F56B43DAF46}" xr6:coauthVersionLast="47" xr6:coauthVersionMax="47" xr10:uidLastSave="{00000000-0000-0000-0000-000000000000}"/>
  <bookViews>
    <workbookView xWindow="-108" yWindow="-108" windowWidth="23256" windowHeight="13176" xr2:uid="{362E4FCF-2799-4C16-BB55-62C872479D10}"/>
  </bookViews>
  <sheets>
    <sheet name="Feuil1" sheetId="1" r:id="rId1"/>
  </sheets>
  <definedNames>
    <definedName name="_xlnm.Print_Titles" localSheetId="0">Feuil1!$52:$54</definedName>
    <definedName name="_xlnm.Print_Area" localSheetId="0">Feuil1!$A$1:$J$482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88" i="1" l="1"/>
  <c r="J445" i="1"/>
  <c r="J440" i="1"/>
  <c r="J430" i="1"/>
  <c r="J435" i="1"/>
  <c r="J425" i="1"/>
  <c r="J421" i="1"/>
  <c r="J419" i="1"/>
  <c r="J414" i="1"/>
  <c r="J409" i="1"/>
  <c r="J415" i="1"/>
  <c r="J413" i="1"/>
  <c r="J412" i="1"/>
  <c r="J411" i="1"/>
  <c r="F411" i="1"/>
  <c r="J410" i="1"/>
  <c r="J408" i="1"/>
  <c r="J407" i="1"/>
  <c r="J406" i="1"/>
  <c r="F406" i="1"/>
  <c r="J399" i="1"/>
  <c r="J395" i="1"/>
  <c r="J394" i="1"/>
  <c r="J393" i="1"/>
  <c r="J392" i="1"/>
  <c r="J391" i="1"/>
  <c r="F391" i="1"/>
  <c r="J390" i="1"/>
  <c r="J389" i="1"/>
  <c r="J388" i="1"/>
  <c r="J387" i="1"/>
  <c r="J386" i="1"/>
  <c r="F386" i="1"/>
  <c r="J385" i="1"/>
  <c r="J384" i="1"/>
  <c r="J383" i="1"/>
  <c r="J382" i="1"/>
  <c r="J381" i="1"/>
  <c r="F381" i="1"/>
  <c r="J379" i="1"/>
  <c r="J374" i="1"/>
  <c r="J369" i="1"/>
  <c r="J364" i="1"/>
  <c r="J370" i="1"/>
  <c r="J368" i="1"/>
  <c r="J367" i="1"/>
  <c r="J366" i="1"/>
  <c r="F366" i="1"/>
  <c r="F371" i="1"/>
  <c r="J371" i="1"/>
  <c r="J372" i="1"/>
  <c r="J373" i="1"/>
  <c r="J375" i="1"/>
  <c r="J365" i="1"/>
  <c r="J360" i="1"/>
  <c r="J358" i="1"/>
  <c r="J357" i="1"/>
  <c r="J356" i="1"/>
  <c r="F356" i="1"/>
  <c r="J350" i="1"/>
  <c r="J349" i="1"/>
  <c r="J348" i="1"/>
  <c r="J347" i="1"/>
  <c r="F347" i="1"/>
  <c r="J346" i="1"/>
  <c r="J345" i="1"/>
  <c r="J344" i="1"/>
  <c r="J343" i="1"/>
  <c r="F343" i="1"/>
  <c r="J332" i="1"/>
  <c r="J328" i="1"/>
  <c r="J320" i="1"/>
  <c r="J319" i="1"/>
  <c r="J318" i="1"/>
  <c r="J317" i="1"/>
  <c r="J316" i="1"/>
  <c r="J315" i="1"/>
  <c r="F315" i="1"/>
  <c r="J314" i="1"/>
  <c r="J308" i="1"/>
  <c r="J304" i="1"/>
  <c r="J299" i="1"/>
  <c r="J298" i="1"/>
  <c r="J297" i="1"/>
  <c r="J296" i="1"/>
  <c r="J295" i="1"/>
  <c r="F295" i="1"/>
  <c r="J294" i="1"/>
  <c r="J283" i="1"/>
  <c r="J256" i="1"/>
  <c r="J278" i="1"/>
  <c r="J273" i="1"/>
  <c r="J268" i="1"/>
  <c r="J263" i="1"/>
  <c r="J255" i="1"/>
  <c r="J254" i="1"/>
  <c r="J253" i="1"/>
  <c r="J252" i="1"/>
  <c r="J251" i="1"/>
  <c r="F251" i="1"/>
  <c r="J250" i="1"/>
  <c r="J249" i="1"/>
  <c r="J248" i="1"/>
  <c r="J247" i="1"/>
  <c r="J246" i="1"/>
  <c r="F246" i="1"/>
  <c r="J244" i="1"/>
  <c r="J239" i="1"/>
  <c r="J234" i="1"/>
  <c r="J229" i="1"/>
  <c r="J225" i="1"/>
  <c r="J222" i="1"/>
  <c r="J221" i="1"/>
  <c r="J220" i="1"/>
  <c r="J219" i="1"/>
  <c r="J218" i="1"/>
  <c r="F218" i="1"/>
  <c r="J216" i="1"/>
  <c r="J211" i="1"/>
  <c r="J206" i="1"/>
  <c r="J201" i="1"/>
  <c r="J185" i="1"/>
  <c r="J186" i="1"/>
  <c r="J187" i="1"/>
  <c r="J184" i="1"/>
  <c r="J183" i="1"/>
  <c r="F183" i="1"/>
  <c r="J191" i="1"/>
  <c r="J192" i="1"/>
  <c r="J190" i="1"/>
  <c r="J189" i="1"/>
  <c r="J188" i="1"/>
  <c r="F188" i="1"/>
  <c r="J196" i="1"/>
  <c r="J181" i="1"/>
  <c r="J176" i="1"/>
  <c r="J171" i="1"/>
  <c r="J166" i="1"/>
  <c r="F158" i="1"/>
  <c r="J158" i="1"/>
  <c r="J159" i="1"/>
  <c r="J160" i="1"/>
  <c r="J161" i="1"/>
  <c r="J162" i="1"/>
  <c r="F148" i="1"/>
  <c r="J148" i="1"/>
  <c r="J149" i="1"/>
  <c r="J150" i="1"/>
  <c r="J151" i="1"/>
  <c r="J152" i="1"/>
  <c r="J146" i="1"/>
  <c r="J132" i="1"/>
  <c r="J131" i="1"/>
  <c r="J130" i="1"/>
  <c r="J129" i="1"/>
  <c r="J128" i="1"/>
  <c r="F128" i="1"/>
  <c r="J137" i="1"/>
  <c r="J136" i="1"/>
  <c r="J135" i="1"/>
  <c r="J134" i="1"/>
  <c r="J133" i="1"/>
  <c r="F133" i="1"/>
  <c r="J141" i="1"/>
  <c r="J126" i="1"/>
  <c r="J121" i="1"/>
  <c r="J116" i="1"/>
  <c r="J111" i="1"/>
  <c r="J106" i="1"/>
  <c r="J101" i="1"/>
  <c r="J98" i="1"/>
  <c r="J93" i="1"/>
  <c r="J88" i="1"/>
  <c r="J83" i="1"/>
  <c r="F90" i="1"/>
  <c r="J90" i="1"/>
  <c r="J91" i="1"/>
  <c r="J92" i="1"/>
  <c r="J94" i="1"/>
  <c r="J73" i="1"/>
  <c r="J74" i="1"/>
  <c r="J72" i="1"/>
  <c r="J71" i="1"/>
  <c r="J70" i="1"/>
  <c r="F70" i="1"/>
  <c r="J78" i="1"/>
  <c r="J68" i="1"/>
  <c r="J63" i="1"/>
  <c r="J58" i="1"/>
  <c r="J65" i="1"/>
  <c r="J66" i="1"/>
  <c r="J67" i="1"/>
  <c r="J69" i="1"/>
  <c r="J60" i="1"/>
  <c r="J61" i="1"/>
  <c r="J62" i="1"/>
  <c r="J64" i="1"/>
  <c r="F65" i="1"/>
  <c r="F60" i="1"/>
  <c r="F55" i="1"/>
  <c r="J55" i="1"/>
  <c r="J56" i="1"/>
  <c r="J57" i="1"/>
  <c r="J59" i="1"/>
  <c r="J426" i="1"/>
  <c r="J424" i="1"/>
  <c r="J423" i="1"/>
  <c r="J422" i="1"/>
  <c r="F422" i="1"/>
  <c r="F173" i="1"/>
  <c r="F227" i="1"/>
  <c r="F223" i="1"/>
  <c r="J182" i="1" l="1"/>
  <c r="J180" i="1"/>
  <c r="J179" i="1"/>
  <c r="J178" i="1"/>
  <c r="F178" i="1"/>
  <c r="J446" i="1"/>
  <c r="J444" i="1"/>
  <c r="J443" i="1"/>
  <c r="J442" i="1"/>
  <c r="F442" i="1"/>
  <c r="J441" i="1"/>
  <c r="J439" i="1"/>
  <c r="J438" i="1"/>
  <c r="J437" i="1"/>
  <c r="F437" i="1"/>
  <c r="J436" i="1"/>
  <c r="J434" i="1"/>
  <c r="J433" i="1"/>
  <c r="J432" i="1"/>
  <c r="F432" i="1"/>
  <c r="J431" i="1"/>
  <c r="J429" i="1"/>
  <c r="J428" i="1"/>
  <c r="J427" i="1"/>
  <c r="F427" i="1"/>
  <c r="J420" i="1"/>
  <c r="J401" i="1"/>
  <c r="J405" i="1"/>
  <c r="J400" i="1"/>
  <c r="J380" i="1"/>
  <c r="J355" i="1"/>
  <c r="J334" i="1"/>
  <c r="J329" i="1"/>
  <c r="J342" i="1"/>
  <c r="J338" i="1"/>
  <c r="J309" i="1"/>
  <c r="J313" i="1"/>
  <c r="J303" i="1"/>
  <c r="J293" i="1"/>
  <c r="J289" i="1"/>
  <c r="J284" i="1"/>
  <c r="F280" i="1"/>
  <c r="J279" i="1"/>
  <c r="J274" i="1"/>
  <c r="J269" i="1"/>
  <c r="J264" i="1"/>
  <c r="J245" i="1"/>
  <c r="J240" i="1"/>
  <c r="J235" i="1"/>
  <c r="J226" i="1"/>
  <c r="J230" i="1"/>
  <c r="J223" i="1"/>
  <c r="J224" i="1"/>
  <c r="J227" i="1"/>
  <c r="J228" i="1"/>
  <c r="F231" i="1"/>
  <c r="J231" i="1"/>
  <c r="J232" i="1"/>
  <c r="J233" i="1"/>
  <c r="F236" i="1"/>
  <c r="J236" i="1"/>
  <c r="J237" i="1"/>
  <c r="J238" i="1"/>
  <c r="J217" i="1"/>
  <c r="J212" i="1"/>
  <c r="J207" i="1"/>
  <c r="J202" i="1"/>
  <c r="J197" i="1"/>
  <c r="J177" i="1"/>
  <c r="J172" i="1"/>
  <c r="J167" i="1"/>
  <c r="J156" i="1"/>
  <c r="J147" i="1"/>
  <c r="J142" i="1"/>
  <c r="J127" i="1"/>
  <c r="J122" i="1"/>
  <c r="J117" i="1"/>
  <c r="J112" i="1"/>
  <c r="J107" i="1"/>
  <c r="J102" i="1"/>
  <c r="J99" i="1"/>
  <c r="J89" i="1"/>
  <c r="J84" i="1"/>
  <c r="J79" i="1"/>
  <c r="J333" i="1"/>
  <c r="J331" i="1"/>
  <c r="J330" i="1"/>
  <c r="J327" i="1"/>
  <c r="J326" i="1"/>
  <c r="J325" i="1"/>
  <c r="J195" i="1"/>
  <c r="J194" i="1"/>
  <c r="J193" i="1"/>
  <c r="F193" i="1"/>
  <c r="H38" i="1"/>
  <c r="G455" i="1" s="1"/>
  <c r="J403" i="1"/>
  <c r="J402" i="1"/>
  <c r="J398" i="1"/>
  <c r="J397" i="1"/>
  <c r="J396" i="1"/>
  <c r="F401" i="1"/>
  <c r="F396" i="1"/>
  <c r="J418" i="1"/>
  <c r="J417" i="1"/>
  <c r="J416" i="1"/>
  <c r="F416" i="1"/>
  <c r="J378" i="1"/>
  <c r="J377" i="1"/>
  <c r="J376" i="1"/>
  <c r="F376" i="1"/>
  <c r="J363" i="1"/>
  <c r="J362" i="1"/>
  <c r="J361" i="1"/>
  <c r="F361" i="1"/>
  <c r="F351" i="1"/>
  <c r="J353" i="1"/>
  <c r="J352" i="1"/>
  <c r="J351" i="1"/>
  <c r="F330" i="1"/>
  <c r="F325" i="1"/>
  <c r="J341" i="1"/>
  <c r="J340" i="1"/>
  <c r="J339" i="1"/>
  <c r="J337" i="1"/>
  <c r="J336" i="1"/>
  <c r="J335" i="1"/>
  <c r="F339" i="1"/>
  <c r="F335" i="1"/>
  <c r="J307" i="1"/>
  <c r="J306" i="1"/>
  <c r="J305" i="1"/>
  <c r="F305" i="1"/>
  <c r="F310" i="1"/>
  <c r="F300" i="1"/>
  <c r="J312" i="1"/>
  <c r="J311" i="1"/>
  <c r="J310" i="1"/>
  <c r="J302" i="1"/>
  <c r="J301" i="1"/>
  <c r="J300" i="1"/>
  <c r="J292" i="1"/>
  <c r="J291" i="1"/>
  <c r="J290" i="1"/>
  <c r="F290" i="1"/>
  <c r="J287" i="1"/>
  <c r="J286" i="1"/>
  <c r="J285" i="1"/>
  <c r="J282" i="1"/>
  <c r="J281" i="1"/>
  <c r="J280" i="1"/>
  <c r="F285" i="1"/>
  <c r="J277" i="1"/>
  <c r="J276" i="1"/>
  <c r="J275" i="1"/>
  <c r="F275" i="1"/>
  <c r="F260" i="1"/>
  <c r="J272" i="1"/>
  <c r="J271" i="1"/>
  <c r="J270" i="1"/>
  <c r="J265" i="1"/>
  <c r="J266" i="1"/>
  <c r="J267" i="1"/>
  <c r="F270" i="1"/>
  <c r="F265" i="1"/>
  <c r="J262" i="1"/>
  <c r="J261" i="1"/>
  <c r="J260" i="1"/>
  <c r="F241" i="1"/>
  <c r="J243" i="1"/>
  <c r="J242" i="1"/>
  <c r="J241" i="1"/>
  <c r="J215" i="1"/>
  <c r="J214" i="1"/>
  <c r="J213" i="1"/>
  <c r="F213" i="1"/>
  <c r="J210" i="1"/>
  <c r="J209" i="1"/>
  <c r="J208" i="1"/>
  <c r="J205" i="1"/>
  <c r="J204" i="1"/>
  <c r="J203" i="1"/>
  <c r="F208" i="1"/>
  <c r="F203" i="1"/>
  <c r="J200" i="1"/>
  <c r="J199" i="1"/>
  <c r="J198" i="1"/>
  <c r="F198" i="1"/>
  <c r="J157" i="1"/>
  <c r="J155" i="1"/>
  <c r="J154" i="1"/>
  <c r="J153" i="1"/>
  <c r="F153" i="1"/>
  <c r="J168" i="1"/>
  <c r="J169" i="1"/>
  <c r="J170" i="1"/>
  <c r="J173" i="1"/>
  <c r="J174" i="1"/>
  <c r="J175" i="1"/>
  <c r="J165" i="1"/>
  <c r="J164" i="1"/>
  <c r="J163" i="1"/>
  <c r="F168" i="1"/>
  <c r="F163" i="1"/>
  <c r="J140" i="1"/>
  <c r="J139" i="1"/>
  <c r="J138" i="1"/>
  <c r="J125" i="1"/>
  <c r="J124" i="1"/>
  <c r="J123" i="1"/>
  <c r="F138" i="1"/>
  <c r="F123" i="1"/>
  <c r="J145" i="1"/>
  <c r="J144" i="1"/>
  <c r="J143" i="1"/>
  <c r="F143" i="1"/>
  <c r="F118" i="1"/>
  <c r="J118" i="1"/>
  <c r="J119" i="1"/>
  <c r="J120" i="1"/>
  <c r="J115" i="1"/>
  <c r="J114" i="1"/>
  <c r="J113" i="1"/>
  <c r="F113" i="1"/>
  <c r="J110" i="1"/>
  <c r="J109" i="1"/>
  <c r="J108" i="1"/>
  <c r="F108" i="1"/>
  <c r="J104" i="1"/>
  <c r="J105" i="1"/>
  <c r="J103" i="1"/>
  <c r="F103" i="1"/>
  <c r="F100" i="1"/>
  <c r="F95" i="1"/>
  <c r="J100" i="1"/>
  <c r="J97" i="1"/>
  <c r="J96" i="1"/>
  <c r="J95" i="1"/>
  <c r="F80" i="1"/>
  <c r="F85" i="1"/>
  <c r="F75" i="1"/>
  <c r="J87" i="1"/>
  <c r="J86" i="1"/>
  <c r="J85" i="1"/>
  <c r="J82" i="1"/>
  <c r="J81" i="1"/>
  <c r="J80" i="1"/>
  <c r="J77" i="1"/>
  <c r="J76" i="1"/>
  <c r="J75" i="1"/>
  <c r="G447" i="1" l="1"/>
  <c r="F447" i="1"/>
  <c r="D448" i="1" l="1"/>
  <c r="G456" i="1" s="1"/>
  <c r="G457" i="1" s="1"/>
</calcChain>
</file>

<file path=xl/sharedStrings.xml><?xml version="1.0" encoding="utf-8"?>
<sst xmlns="http://schemas.openxmlformats.org/spreadsheetml/2006/main" count="582" uniqueCount="203">
  <si>
    <t>Pour les comités sociaux économiques, les amicales et les associations du personnel</t>
  </si>
  <si>
    <t>Faisons connaissance</t>
  </si>
  <si>
    <t>CP</t>
  </si>
  <si>
    <t>Nom du référent</t>
  </si>
  <si>
    <t xml:space="preserve">La carte TAP est établie au nom du CSE, de l’Amicale ou de l’association du personnel. Elle est valable dès votre première sortie. </t>
  </si>
  <si>
    <t>Ville :</t>
  </si>
  <si>
    <t>déjà prise</t>
  </si>
  <si>
    <t>*cocher la case correspondante</t>
  </si>
  <si>
    <t>Tickets cinéma</t>
  </si>
  <si>
    <t>DETAIL DE LA COMMANDE</t>
  </si>
  <si>
    <t>Votre commande de billets sera étudiée en fonction des places disponibles</t>
  </si>
  <si>
    <t>N°</t>
  </si>
  <si>
    <t>SPECTACLES</t>
  </si>
  <si>
    <t>DATES / HORAIRES</t>
  </si>
  <si>
    <t>PLUS DE 26 ANS</t>
  </si>
  <si>
    <t>NOMBRE DE BILLETS</t>
  </si>
  <si>
    <t>Tél+33 (0)5 43 39 40 00 / fabienne.ream@tap-poities.com</t>
  </si>
  <si>
    <t>Facturation et remise des billets</t>
  </si>
  <si>
    <t>Montant total</t>
  </si>
  <si>
    <t>Places de spectacles</t>
  </si>
  <si>
    <t>Dès traitement de votre commande, nous vous contacterons pour vous informer du retrait des billets.</t>
  </si>
  <si>
    <t>Important</t>
  </si>
  <si>
    <t xml:space="preserve">Total général de la commande : </t>
  </si>
  <si>
    <t xml:space="preserve">CP : </t>
  </si>
  <si>
    <t xml:space="preserve">Adresse de facturation : </t>
  </si>
  <si>
    <t>nombre de tickets cinéma</t>
  </si>
  <si>
    <t>nombre de billets</t>
  </si>
  <si>
    <t>total</t>
  </si>
  <si>
    <t>montant</t>
  </si>
  <si>
    <t>nombre de billet</t>
  </si>
  <si>
    <t>moins de 16 ans</t>
  </si>
  <si>
    <t>CC jeune 16/26 ans</t>
  </si>
  <si>
    <t>CC étudiant</t>
  </si>
  <si>
    <t>DDE</t>
  </si>
  <si>
    <t>X</t>
  </si>
  <si>
    <t>SOUS TOTAL</t>
  </si>
  <si>
    <t xml:space="preserve">TOTAL  </t>
  </si>
  <si>
    <t>Ville</t>
  </si>
  <si>
    <t xml:space="preserve">Nom de la structure </t>
  </si>
  <si>
    <t xml:space="preserve">Adresse postale </t>
  </si>
  <si>
    <t xml:space="preserve">Tél </t>
  </si>
  <si>
    <t xml:space="preserve">Email </t>
  </si>
  <si>
    <t>Carte obligatoire pour toute commande de places et contremarques cinéma</t>
  </si>
  <si>
    <t>Toute commande de places doit être faite par une seule personne qui sera notre relais. Cette personne centralise les demandes de places de spectacles et de contremarques cinéma des salariés avant de nous en faire part.</t>
  </si>
  <si>
    <t>Contremarque cinéma</t>
  </si>
  <si>
    <t>Portable</t>
  </si>
  <si>
    <t>tarif réduit</t>
  </si>
  <si>
    <t xml:space="preserve">Le règlement de la facture se fera dès réception par le Comité Social Economique, l'Amicale ou l'Association du Personnel.  </t>
  </si>
  <si>
    <r>
      <t xml:space="preserve">Merci d'indiquer le nom du Comité Social Economique, Amicale ou Association du Personnel </t>
    </r>
    <r>
      <rPr>
        <u/>
        <sz val="11"/>
        <color theme="1"/>
        <rFont val="Aptos Narrow"/>
        <family val="2"/>
        <scheme val="minor"/>
      </rPr>
      <t xml:space="preserve">pour la facturation </t>
    </r>
    <r>
      <rPr>
        <sz val="11"/>
        <color theme="1"/>
        <rFont val="Aptos Narrow"/>
        <family val="2"/>
        <scheme val="minor"/>
      </rPr>
      <t xml:space="preserve">: </t>
    </r>
  </si>
  <si>
    <r>
      <rPr>
        <sz val="11"/>
        <color theme="1"/>
        <rFont val="Wingdings"/>
        <charset val="2"/>
      </rPr>
      <t>F</t>
    </r>
    <r>
      <rPr>
        <sz val="11"/>
        <color theme="1"/>
        <rFont val="Aptos Narrow"/>
        <family val="2"/>
        <scheme val="minor"/>
      </rPr>
      <t xml:space="preserve"> vérifier bien votre ou vos billets lors de l'achat : aucune réclamation pour erreur de date, de spectacle ou de tarif ne pourra être admise ultérieurement</t>
    </r>
  </si>
  <si>
    <r>
      <t>&gt;</t>
    </r>
    <r>
      <rPr>
        <b/>
        <sz val="11"/>
        <color theme="1"/>
        <rFont val="Aptos Narrow"/>
        <family val="2"/>
        <scheme val="minor"/>
      </rPr>
      <t xml:space="preserve"> Fabienne Ream</t>
    </r>
    <r>
      <rPr>
        <sz val="11"/>
        <color theme="1"/>
        <rFont val="Aptos Narrow"/>
        <family val="2"/>
        <scheme val="minor"/>
      </rPr>
      <t xml:space="preserve"> commandes de billets et contremarque cinéma</t>
    </r>
  </si>
  <si>
    <t>carte à</t>
  </si>
  <si>
    <t>sélectionnez dans la liste déroulante</t>
  </si>
  <si>
    <t>Votre référente TAP</t>
  </si>
  <si>
    <t>□</t>
  </si>
  <si>
    <t>Carte TAP</t>
  </si>
  <si>
    <t>COMMANDE DE BILLETS SAISON 26-27</t>
  </si>
  <si>
    <r>
      <t xml:space="preserve">La </t>
    </r>
    <r>
      <rPr>
        <b/>
        <sz val="11"/>
        <color theme="1"/>
        <rFont val="Aptos Narrow"/>
        <family val="2"/>
        <scheme val="minor"/>
      </rPr>
      <t xml:space="preserve">CARTE TAP CSE </t>
    </r>
    <r>
      <rPr>
        <sz val="11"/>
        <color theme="1"/>
        <rFont val="Aptos Narrow"/>
        <family val="2"/>
        <scheme val="minor"/>
      </rPr>
      <t xml:space="preserve">vous permet de bénéficier de tarifs réduits pour les spectacles du TAP et les séances de cinéma au TAP Cinéma. Le prix de cette carte est de </t>
    </r>
    <r>
      <rPr>
        <b/>
        <sz val="11"/>
        <color theme="1"/>
        <rFont val="Aptos Narrow"/>
        <family val="2"/>
        <scheme val="minor"/>
      </rPr>
      <t>55€ pour l’ensemble de la saison</t>
    </r>
    <r>
      <rPr>
        <sz val="11"/>
        <color theme="1"/>
        <rFont val="Aptos Narrow"/>
        <family val="2"/>
        <scheme val="minor"/>
      </rPr>
      <t>, du 1</t>
    </r>
    <r>
      <rPr>
        <vertAlign val="superscript"/>
        <sz val="11"/>
        <color theme="1"/>
        <rFont val="Aptos Narrow"/>
        <family val="2"/>
        <scheme val="minor"/>
      </rPr>
      <t xml:space="preserve">er </t>
    </r>
    <r>
      <rPr>
        <sz val="11"/>
        <color theme="1"/>
        <rFont val="Aptos Narrow"/>
        <family val="2"/>
        <scheme val="minor"/>
      </rPr>
      <t xml:space="preserve">septembre 2026 au 31 Août 2027. </t>
    </r>
  </si>
  <si>
    <r>
      <t xml:space="preserve">Carte TAP CSE Saison 2026-2027* </t>
    </r>
    <r>
      <rPr>
        <b/>
        <sz val="10"/>
        <color theme="1"/>
        <rFont val="Aptos Narrow"/>
        <family val="2"/>
        <scheme val="minor"/>
      </rPr>
      <t>valable du 1</t>
    </r>
    <r>
      <rPr>
        <b/>
        <vertAlign val="superscript"/>
        <sz val="10"/>
        <color theme="1"/>
        <rFont val="Aptos Narrow"/>
        <family val="2"/>
        <scheme val="minor"/>
      </rPr>
      <t>er</t>
    </r>
    <r>
      <rPr>
        <b/>
        <sz val="10"/>
        <color theme="1"/>
        <rFont val="Aptos Narrow"/>
        <family val="2"/>
        <scheme val="minor"/>
      </rPr>
      <t xml:space="preserve"> septembre 2026 au 31 août 2027</t>
    </r>
  </si>
  <si>
    <r>
      <t>Les contremarques cinéma sont achetées par le relais qui en assure la distribution dans sa structure. Chaque contremarque est ensuite échangée en caisse cinéma contre un ticket. Les contremarques sont valables du 1</t>
    </r>
    <r>
      <rPr>
        <vertAlign val="superscript"/>
        <sz val="11"/>
        <color theme="1"/>
        <rFont val="Aptos Narrow"/>
        <family val="2"/>
        <scheme val="minor"/>
      </rPr>
      <t>er</t>
    </r>
    <r>
      <rPr>
        <sz val="11"/>
        <color theme="1"/>
        <rFont val="Aptos Narrow"/>
        <family val="2"/>
        <scheme val="minor"/>
      </rPr>
      <t xml:space="preserve"> septembre 2026 au 31 août 2027 et ne sont ni reprises, ni échangées.</t>
    </r>
  </si>
  <si>
    <t>sept : lun 28- 20h</t>
  </si>
  <si>
    <t>sept : mer 30- 19h30</t>
  </si>
  <si>
    <t>oct : lun 5 - 20h</t>
  </si>
  <si>
    <t>Entre-temps   Philippe Decouflé</t>
  </si>
  <si>
    <t>ÉquipÂge  Symphonie n°5 de Malher
Académie musicale menée par l’Orchestre de Chambre
Nouvelle-Aquitaine / Étudiant·e·s de RésoNAnces</t>
  </si>
  <si>
    <t>SUR JUSTIFICATIFS : moins de 16 ans, carte culture (CC) 16 à 26 ans, carte culture (CC) étudiant, demandeur d'emploi (DDE), personne en situation de handicap (PSHDCP)</t>
  </si>
  <si>
    <t>PSHDCP</t>
  </si>
  <si>
    <t>Cécile
McLorin
Salvant</t>
  </si>
  <si>
    <t>oct : mar 6 - 20h</t>
  </si>
  <si>
    <t>Aline
Piboule,
piano                Debussy, Chopin, Liszt,
Mel Bonis, Ravel</t>
  </si>
  <si>
    <t>oct : lun 12 - 20h</t>
  </si>
  <si>
    <t>Tout est calme
dans les hauteurs Maître
Thomas Bernhard / Jean-François Sivadier</t>
  </si>
  <si>
    <t xml:space="preserve">nov : jeu 5 - 19h30 </t>
  </si>
  <si>
    <r>
      <t xml:space="preserve">Zoo Circus              Saint-Saëns, Campo / ensemble Ars Nova
Romain Dayez, récitant                    </t>
    </r>
    <r>
      <rPr>
        <i/>
        <sz val="11"/>
        <color theme="1"/>
        <rFont val="Aptos Narrow"/>
        <family val="2"/>
        <scheme val="minor"/>
      </rPr>
      <t xml:space="preserve">  </t>
    </r>
    <r>
      <rPr>
        <i/>
        <sz val="11"/>
        <color rgb="FFFF0000"/>
        <rFont val="Aptos Narrow"/>
        <family val="2"/>
        <scheme val="minor"/>
      </rPr>
      <t>Dès 6 ans</t>
    </r>
  </si>
  <si>
    <r>
      <t xml:space="preserve">Ultrasensibles Fanny de Chaillé </t>
    </r>
    <r>
      <rPr>
        <sz val="11"/>
        <color rgb="FFFF0000"/>
        <rFont val="Aptos Narrow"/>
        <family val="2"/>
        <scheme val="minor"/>
      </rPr>
      <t>Dès 14 ans</t>
    </r>
  </si>
  <si>
    <t>Schubert, Beethoven Orchestre des Champs-Élysées / Collegium Vocale Gent</t>
  </si>
  <si>
    <t>nov : ven 20 - 20h</t>
  </si>
  <si>
    <r>
      <t xml:space="preserve">Pinocchio               Joël Pommerat / Chloé Bonifay / Julien Romelard </t>
    </r>
    <r>
      <rPr>
        <i/>
        <sz val="11"/>
        <color rgb="FFFF0000"/>
        <rFont val="Aptos Narrow"/>
        <family val="2"/>
        <scheme val="minor"/>
      </rPr>
      <t>Dès 7 ans</t>
    </r>
  </si>
  <si>
    <r>
      <t xml:space="preserve">Panique !!               Vincent Patar / Stéphane Aubier
Temps Calme       </t>
    </r>
    <r>
      <rPr>
        <i/>
        <sz val="11"/>
        <color rgb="FFFF0000"/>
        <rFont val="Aptos Narrow"/>
        <family val="2"/>
        <scheme val="minor"/>
      </rPr>
      <t>Dès 6 ans</t>
    </r>
  </si>
  <si>
    <r>
      <t xml:space="preserve">Amazigh               Filipe Lourenço </t>
    </r>
    <r>
      <rPr>
        <i/>
        <sz val="11"/>
        <color rgb="FFFF0000"/>
        <rFont val="Aptos Narrow"/>
        <family val="2"/>
        <scheme val="minor"/>
      </rPr>
      <t>Dès 8 ans</t>
    </r>
  </si>
  <si>
    <t>déc : jeu 17 - 20h</t>
  </si>
  <si>
    <t>déc : sam 19 - 18h</t>
  </si>
  <si>
    <t xml:space="preserve">déc : ven 18 - 19h30 </t>
  </si>
  <si>
    <r>
      <t xml:space="preserve">La Fabuleuse Histoire
de l’opéra-comique Théâtre national de l’Opéra-Comique
Léo Cohen-Paperman 
Émilien Diard-Detoeuf                    </t>
    </r>
    <r>
      <rPr>
        <i/>
        <sz val="11"/>
        <color rgb="FFFF0000"/>
        <rFont val="Aptos Narrow"/>
        <family val="2"/>
        <scheme val="minor"/>
      </rPr>
      <t>Dès 12 ans</t>
    </r>
  </si>
  <si>
    <t>jan : jeu 7 -20h</t>
  </si>
  <si>
    <t>jan : ven 8 -20h</t>
  </si>
  <si>
    <t>Les Vêpres
de Monteverdi         La Guilde des Mercenaires / The Beggar’s ensemble</t>
  </si>
  <si>
    <t>DELETE                  Anne Théron</t>
  </si>
  <si>
    <t>jan : me 13- 21h</t>
  </si>
  <si>
    <t>jan : jeu 14 - 19h30</t>
  </si>
  <si>
    <r>
      <t xml:space="preserve">MAKOTO SAN </t>
    </r>
    <r>
      <rPr>
        <b/>
        <i/>
        <sz val="11"/>
        <color rgb="FFFF0000"/>
        <rFont val="Aptos Narrow"/>
        <family val="2"/>
        <scheme val="minor"/>
      </rPr>
      <t>concert debout</t>
    </r>
  </si>
  <si>
    <t>jan : lun 18 - 19h30</t>
  </si>
  <si>
    <t xml:space="preserve">jan : mar 19- 20h </t>
  </si>
  <si>
    <r>
      <t xml:space="preserve">Dual                        Claire Bergerault
Christophe Macé </t>
    </r>
    <r>
      <rPr>
        <i/>
        <sz val="11"/>
        <color rgb="FFFF0000"/>
        <rFont val="Aptos Narrow"/>
        <family val="2"/>
        <scheme val="minor"/>
      </rPr>
      <t>Dés 6 ans</t>
    </r>
  </si>
  <si>
    <r>
      <t xml:space="preserve">Tambour
de Pan
Aurélien Gignoux  </t>
    </r>
    <r>
      <rPr>
        <i/>
        <sz val="11"/>
        <color rgb="FFFF0000"/>
        <rFont val="Aptos Narrow"/>
        <family val="2"/>
        <scheme val="minor"/>
      </rPr>
      <t>Dès 8 ans</t>
    </r>
  </si>
  <si>
    <t>jan : jeu 21 - 21h</t>
  </si>
  <si>
    <r>
      <t xml:space="preserve">Tomber
sans bruit
Élise Dabrowsk </t>
    </r>
    <r>
      <rPr>
        <i/>
        <sz val="11"/>
        <color rgb="FFFF0000"/>
        <rFont val="Aptos Narrow"/>
        <family val="2"/>
        <scheme val="minor"/>
      </rPr>
      <t>Dès 12 ans</t>
    </r>
  </si>
  <si>
    <t>jan : jeu 21 - 19h</t>
  </si>
  <si>
    <t xml:space="preserve">jan : ven 22 - 20h </t>
  </si>
  <si>
    <t>jan : sam 23 - 18h</t>
  </si>
  <si>
    <t>Cherubini,
Berlioz, Schumann Orchestre de Chambre Nouvelle-Aquitaine
Véronique Gens</t>
  </si>
  <si>
    <t xml:space="preserve">jan : mar 26 - 20h </t>
  </si>
  <si>
    <r>
      <t xml:space="preserve">La Loi
du Marché
Élise Noiraud       </t>
    </r>
    <r>
      <rPr>
        <i/>
        <sz val="11"/>
        <color rgb="FFFF0000"/>
        <rFont val="Aptos Narrow"/>
        <family val="2"/>
        <scheme val="minor"/>
      </rPr>
      <t>Dès 10 ans</t>
    </r>
  </si>
  <si>
    <t>Cantates de Bach    Il Convito  Maude Gratton</t>
  </si>
  <si>
    <t>fev : jeu 4 - 20h</t>
  </si>
  <si>
    <r>
      <t xml:space="preserve">Charlot s’amuse Charlie Chaplin / Pigments                 </t>
    </r>
    <r>
      <rPr>
        <i/>
        <sz val="11"/>
        <color rgb="FFFF0000"/>
        <rFont val="Aptos Narrow"/>
        <family val="2"/>
        <scheme val="minor"/>
      </rPr>
      <t>Dès 5 ans</t>
    </r>
  </si>
  <si>
    <t>Les Voix
de
Carmen                  Georges Bizet / Prosper Mérimée
Daniel San Pedro</t>
  </si>
  <si>
    <t>mars : mar 2 - 20h</t>
  </si>
  <si>
    <t>mars : mer 10 - 20h</t>
  </si>
  <si>
    <t xml:space="preserve">mars : mar 16 - 19h30  </t>
  </si>
  <si>
    <t xml:space="preserve">mars : jeu 18 - 20h  </t>
  </si>
  <si>
    <r>
      <t xml:space="preserve">
Yongoyély
Circus Baobab     </t>
    </r>
    <r>
      <rPr>
        <sz val="11"/>
        <color rgb="FFFF0000"/>
        <rFont val="Aptos Narrow"/>
        <family val="2"/>
        <scheme val="minor"/>
      </rPr>
      <t xml:space="preserve"> </t>
    </r>
    <r>
      <rPr>
        <i/>
        <sz val="11"/>
        <color rgb="FFFF0000"/>
        <rFont val="Aptos Narrow"/>
        <family val="2"/>
        <scheme val="minor"/>
      </rPr>
      <t>Dès 8 ans</t>
    </r>
  </si>
  <si>
    <t>Chœur et orchestre
des jeunes           Projet musical mené par l’Orchestre
des Champs-Élysées et le TAP</t>
  </si>
  <si>
    <t>mars : mer 24 - 20h</t>
  </si>
  <si>
    <t>Singe                       Mathilde Bonicel
Inês Campos</t>
  </si>
  <si>
    <t xml:space="preserve">mars : mer 31 - 20h </t>
  </si>
  <si>
    <t>Performeureuses
Hortense Belhôte</t>
  </si>
  <si>
    <r>
      <t xml:space="preserve">Austerlitz                Gaëlle Bourges                      </t>
    </r>
    <r>
      <rPr>
        <i/>
        <sz val="11"/>
        <color rgb="FFFF0000"/>
        <rFont val="Aptos Narrow"/>
        <family val="2"/>
        <scheme val="minor"/>
      </rPr>
      <t>Dès 15 ans</t>
    </r>
  </si>
  <si>
    <r>
      <t>avr : ven 2 - 18h30</t>
    </r>
    <r>
      <rPr>
        <i/>
        <sz val="11"/>
        <color rgb="FFC00000"/>
        <rFont val="Aptos Narrow"/>
        <family val="2"/>
        <scheme val="minor"/>
      </rPr>
      <t xml:space="preserve"> </t>
    </r>
  </si>
  <si>
    <r>
      <t>avr : jeu 1</t>
    </r>
    <r>
      <rPr>
        <vertAlign val="superscript"/>
        <sz val="11"/>
        <color theme="1"/>
        <rFont val="Aptos Narrow"/>
        <family val="2"/>
        <scheme val="minor"/>
      </rPr>
      <t>er</t>
    </r>
    <r>
      <rPr>
        <sz val="11"/>
        <color theme="1"/>
        <rFont val="Aptos Narrow"/>
        <family val="2"/>
        <scheme val="minor"/>
      </rPr>
      <t xml:space="preserve"> - 18h</t>
    </r>
    <r>
      <rPr>
        <i/>
        <sz val="11"/>
        <color rgb="FFC00000"/>
        <rFont val="Aptos Narrow"/>
        <family val="2"/>
        <scheme val="minor"/>
      </rPr>
      <t xml:space="preserve"> </t>
    </r>
  </si>
  <si>
    <t>LA LIESSE
Pierre Pontvianne</t>
  </si>
  <si>
    <r>
      <t xml:space="preserve">avr : dim 4 - 18h30 </t>
    </r>
    <r>
      <rPr>
        <sz val="11"/>
        <color rgb="FFC00000"/>
        <rFont val="Aptos Narrow"/>
        <family val="2"/>
        <scheme val="minor"/>
      </rPr>
      <t>Spectacle au Centre d’Animation
de Beaulieu</t>
    </r>
  </si>
  <si>
    <r>
      <t xml:space="preserve">avr : sam 3 - 18h30 </t>
    </r>
    <r>
      <rPr>
        <sz val="11"/>
        <color rgb="FFC00000"/>
        <rFont val="Aptos Narrow"/>
        <family val="2"/>
        <scheme val="minor"/>
      </rPr>
      <t>Spectacle au Centre d’Animation
de Beaulieu</t>
    </r>
  </si>
  <si>
    <r>
      <t>avr : jeu 1</t>
    </r>
    <r>
      <rPr>
        <vertAlign val="superscript"/>
        <sz val="11"/>
        <color theme="1"/>
        <rFont val="Aptos Narrow"/>
        <family val="2"/>
        <scheme val="minor"/>
      </rPr>
      <t>er</t>
    </r>
    <r>
      <rPr>
        <sz val="11"/>
        <color theme="1"/>
        <rFont val="Aptos Narrow"/>
        <family val="2"/>
        <scheme val="minor"/>
      </rPr>
      <t xml:space="preserve"> - 20h</t>
    </r>
    <r>
      <rPr>
        <sz val="11"/>
        <color rgb="FFC00000"/>
        <rFont val="Aptos Narrow"/>
        <family val="2"/>
        <scheme val="minor"/>
      </rPr>
      <t xml:space="preserve"> </t>
    </r>
    <r>
      <rPr>
        <sz val="11"/>
        <color theme="1"/>
        <rFont val="Aptos Narrow"/>
        <family val="2"/>
        <scheme val="minor"/>
      </rPr>
      <t xml:space="preserve"> </t>
    </r>
    <r>
      <rPr>
        <sz val="11"/>
        <color rgb="FFC00000"/>
        <rFont val="Aptos Narrow"/>
        <family val="2"/>
        <scheme val="minor"/>
      </rPr>
      <t>Spectacle au Centre d’Animation
de Beaulieu</t>
    </r>
  </si>
  <si>
    <r>
      <t xml:space="preserve">mars : mer 31- 18h </t>
    </r>
    <r>
      <rPr>
        <sz val="11"/>
        <color rgb="FFC00000"/>
        <rFont val="Aptos Narrow"/>
        <family val="2"/>
        <scheme val="minor"/>
      </rPr>
      <t>Spectacle au Centre d’Animation
de Beaulieu</t>
    </r>
  </si>
  <si>
    <r>
      <t xml:space="preserve">nov : mer 25 - 15h  </t>
    </r>
    <r>
      <rPr>
        <sz val="11"/>
        <color rgb="FFC00000"/>
        <rFont val="Aptos Narrow"/>
        <family val="2"/>
        <scheme val="minor"/>
      </rPr>
      <t>Attention spectacle au centre d'animation de Beaulieu</t>
    </r>
  </si>
  <si>
    <r>
      <t xml:space="preserve">nov : mer 4 - 19h30  </t>
    </r>
    <r>
      <rPr>
        <sz val="11"/>
        <color rgb="FFC00000"/>
        <rFont val="Aptos Narrow"/>
        <family val="2"/>
        <scheme val="minor"/>
      </rPr>
      <t>Attention spectacle au centre d'animation de Beaulieu</t>
    </r>
  </si>
  <si>
    <r>
      <t xml:space="preserve">nov : mar 3 - 21h  </t>
    </r>
    <r>
      <rPr>
        <sz val="11"/>
        <color rgb="FFC00000"/>
        <rFont val="Aptos Narrow"/>
        <family val="2"/>
        <scheme val="minor"/>
      </rPr>
      <t>Attention spectacle au centre d'animation de Beaulieu</t>
    </r>
  </si>
  <si>
    <r>
      <t xml:space="preserve">jan : ven 15- 20h30 </t>
    </r>
    <r>
      <rPr>
        <sz val="11"/>
        <color rgb="FF00B0F0"/>
        <rFont val="Aptos Narrow"/>
        <family val="2"/>
        <scheme val="minor"/>
      </rPr>
      <t>gilets vibrants</t>
    </r>
    <r>
      <rPr>
        <sz val="11"/>
        <color rgb="FFFF0000"/>
        <rFont val="Aptos Narrow"/>
        <family val="2"/>
        <scheme val="minor"/>
      </rPr>
      <t xml:space="preserve"> </t>
    </r>
    <r>
      <rPr>
        <sz val="11"/>
        <color theme="1"/>
        <rFont val="Aptos Narrow"/>
        <family val="2"/>
        <scheme val="minor"/>
      </rPr>
      <t xml:space="preserve">   </t>
    </r>
    <r>
      <rPr>
        <i/>
        <sz val="11"/>
        <color rgb="FFC00000"/>
        <rFont val="Aptos Narrow"/>
        <family val="2"/>
        <scheme val="minor"/>
      </rPr>
      <t>Attention concert au centre socioculturel de La Blaiserie</t>
    </r>
  </si>
  <si>
    <r>
      <t xml:space="preserve">jan : jeu 28 - 19h30 </t>
    </r>
    <r>
      <rPr>
        <sz val="11"/>
        <color rgb="FF00B0F0"/>
        <rFont val="Aptos Narrow"/>
        <family val="2"/>
        <scheme val="minor"/>
      </rPr>
      <t>chuchotines pour personnes aveugles ou malvoyantes</t>
    </r>
  </si>
  <si>
    <r>
      <t xml:space="preserve">fev : mar 16 - 14h30  </t>
    </r>
    <r>
      <rPr>
        <i/>
        <sz val="11"/>
        <color rgb="FFC00000"/>
        <rFont val="Aptos Narrow"/>
        <family val="2"/>
        <scheme val="minor"/>
      </rPr>
      <t xml:space="preserve">ciné-concert au TAP Cinéma </t>
    </r>
    <r>
      <rPr>
        <i/>
        <sz val="11"/>
        <color theme="1"/>
        <rFont val="Aptos Narrow"/>
        <family val="2"/>
        <scheme val="minor"/>
      </rPr>
      <t xml:space="preserve">  </t>
    </r>
    <r>
      <rPr>
        <sz val="11"/>
        <color theme="1"/>
        <rFont val="Aptos Narrow"/>
        <family val="2"/>
        <scheme val="minor"/>
      </rPr>
      <t xml:space="preserve">                             </t>
    </r>
    <r>
      <rPr>
        <sz val="11"/>
        <color rgb="FF00B0F0"/>
        <rFont val="Aptos Narrow"/>
        <family val="2"/>
        <scheme val="minor"/>
      </rPr>
      <t>gilets vibrants</t>
    </r>
  </si>
  <si>
    <r>
      <t xml:space="preserve">Pourquoi les poules
préfèrent être élevées en batterie Jérôme Rouger
–
La Martingale        </t>
    </r>
    <r>
      <rPr>
        <i/>
        <sz val="11"/>
        <color rgb="FFFF0000"/>
        <rFont val="Aptos Narrow"/>
        <family val="2"/>
        <scheme val="minor"/>
      </rPr>
      <t xml:space="preserve">Dès 12 ans  </t>
    </r>
    <r>
      <rPr>
        <sz val="11"/>
        <color rgb="FFFF0000"/>
        <rFont val="Aptos Narrow"/>
        <family val="2"/>
        <scheme val="minor"/>
      </rPr>
      <t xml:space="preserve">                  </t>
    </r>
    <r>
      <rPr>
        <b/>
        <u/>
        <sz val="11"/>
        <rFont val="Aptos Narrow"/>
        <family val="2"/>
        <scheme val="minor"/>
      </rPr>
      <t>Dress code
Arborez plumes et paillettes pour rendre hommage à l’imminent Professeur Rouger qui donne ce soir sa 500e conférence</t>
    </r>
    <r>
      <rPr>
        <u/>
        <sz val="11"/>
        <color rgb="FFFF0000"/>
        <rFont val="Aptos Narrow"/>
        <family val="2"/>
        <scheme val="minor"/>
      </rPr>
      <t xml:space="preserve"> </t>
    </r>
  </si>
  <si>
    <r>
      <t xml:space="preserve">Figures argentines Quatuor Voce
Pablo Márquez / Jean-Baptiste Henry                                    </t>
    </r>
    <r>
      <rPr>
        <b/>
        <u/>
        <sz val="11"/>
        <rFont val="Aptos Narrow"/>
        <family val="2"/>
        <scheme val="minor"/>
      </rPr>
      <t>suivi d'un bal tango gratuit</t>
    </r>
  </si>
  <si>
    <r>
      <t xml:space="preserve">Le Bal des ardents
Claire Durand-Drouhin – Le Ballet Brut                              </t>
    </r>
    <r>
      <rPr>
        <i/>
        <sz val="11"/>
        <color rgb="FFFF0000"/>
        <rFont val="Aptos Narrow"/>
        <family val="2"/>
        <scheme val="minor"/>
      </rPr>
      <t>Dès 12 ans</t>
    </r>
  </si>
  <si>
    <r>
      <t>avr : ven 2 - 20h</t>
    </r>
    <r>
      <rPr>
        <i/>
        <sz val="11"/>
        <color rgb="FFC00000"/>
        <rFont val="Aptos Narrow"/>
        <family val="2"/>
        <scheme val="minor"/>
      </rPr>
      <t xml:space="preserve"> </t>
    </r>
    <r>
      <rPr>
        <sz val="11"/>
        <color theme="1"/>
        <rFont val="Aptos Narrow"/>
        <family val="2"/>
        <scheme val="minor"/>
      </rPr>
      <t xml:space="preserve"> </t>
    </r>
    <r>
      <rPr>
        <sz val="11"/>
        <color rgb="FF00B0F0"/>
        <rFont val="Aptos Narrow"/>
        <family val="2"/>
        <scheme val="minor"/>
      </rPr>
      <t>Spectacle en français et Langue des signes française</t>
    </r>
  </si>
  <si>
    <r>
      <t xml:space="preserve">Errances nocturnes
Quand la fête libre donne vie </t>
    </r>
    <r>
      <rPr>
        <sz val="11"/>
        <color rgb="FFFF0000"/>
        <rFont val="Aptos Narrow"/>
        <family val="2"/>
        <scheme val="minor"/>
      </rPr>
      <t xml:space="preserve"> </t>
    </r>
    <r>
      <rPr>
        <sz val="11"/>
        <color theme="1"/>
        <rFont val="Aptos Narrow"/>
        <family val="2"/>
        <scheme val="minor"/>
      </rPr>
      <t xml:space="preserve">
Kluster Collectif </t>
    </r>
    <r>
      <rPr>
        <b/>
        <i/>
        <sz val="11"/>
        <color rgb="FFFF0000"/>
        <rFont val="Aptos Narrow"/>
        <family val="2"/>
        <scheme val="minor"/>
      </rPr>
      <t>Spectacle en déambulation</t>
    </r>
  </si>
  <si>
    <r>
      <t xml:space="preserve">About Love and Death
élégie pour Raimund Hoghe 
Emmanuel Eggermont                 </t>
    </r>
    <r>
      <rPr>
        <sz val="11"/>
        <color rgb="FFFF0000"/>
        <rFont val="Aptos Narrow"/>
        <family val="2"/>
        <scheme val="minor"/>
      </rPr>
      <t xml:space="preserve">Dès 12 ans  </t>
    </r>
    <r>
      <rPr>
        <sz val="11"/>
        <color theme="1"/>
        <rFont val="Aptos Narrow"/>
        <family val="2"/>
        <scheme val="minor"/>
      </rPr>
      <t xml:space="preserve">                     </t>
    </r>
    <r>
      <rPr>
        <b/>
        <i/>
        <u/>
        <sz val="11"/>
        <color rgb="FFFF0000"/>
        <rFont val="Aptos Narrow"/>
        <family val="2"/>
        <scheme val="minor"/>
      </rPr>
      <t xml:space="preserve">Spectacle comportant des scènes de nudité non frontales </t>
    </r>
  </si>
  <si>
    <t>Poitiers
Création de Gaëlle Bourges avec les étudiant·e·s de l’Atelier de recherche chorégraphique de l’université de Poitiers</t>
  </si>
  <si>
    <t>avr : dim 4 - 21h</t>
  </si>
  <si>
    <r>
      <t xml:space="preserve">Bruitage
Rebecca Journo, Mathieu Bonnafous </t>
    </r>
    <r>
      <rPr>
        <i/>
        <sz val="11"/>
        <color rgb="FFFF0000"/>
        <rFont val="Aptos Narrow"/>
        <family val="2"/>
        <scheme val="minor"/>
      </rPr>
      <t>Dès 8 ans</t>
    </r>
  </si>
  <si>
    <t>avr : lun 5 - 18h30</t>
  </si>
  <si>
    <t>avr : mar 6- 18h</t>
  </si>
  <si>
    <t>avr : mar 6- 19h</t>
  </si>
  <si>
    <t>avr : mar 6- 21h</t>
  </si>
  <si>
    <t>avr : mer 7  - 21h</t>
  </si>
  <si>
    <t>avr : mer 7 - 19h</t>
  </si>
  <si>
    <r>
      <t xml:space="preserve">We, Sex &amp; Fun
David Rolland / Magali Julien                </t>
    </r>
    <r>
      <rPr>
        <i/>
        <sz val="11"/>
        <color rgb="FFFF0000"/>
        <rFont val="Aptos Narrow"/>
        <family val="2"/>
        <scheme val="minor"/>
      </rPr>
      <t>à partir de 16 ans</t>
    </r>
    <r>
      <rPr>
        <sz val="11"/>
        <color theme="1"/>
        <rFont val="Aptos Narrow"/>
        <family val="2"/>
        <scheme val="minor"/>
      </rPr>
      <t xml:space="preserve">                 </t>
    </r>
    <r>
      <rPr>
        <b/>
        <sz val="11"/>
        <color rgb="FFFF0000"/>
        <rFont val="Aptos Narrow"/>
        <family val="2"/>
        <scheme val="minor"/>
      </rPr>
      <t xml:space="preserve">Spectacle debout sous casque </t>
    </r>
  </si>
  <si>
    <r>
      <t xml:space="preserve">El ángulo muerto
Lucía Giannoni  </t>
    </r>
    <r>
      <rPr>
        <b/>
        <sz val="11"/>
        <color rgb="FFFF0000"/>
        <rFont val="Aptos Narrow"/>
        <family val="2"/>
        <scheme val="minor"/>
      </rPr>
      <t xml:space="preserve">Spectacle comportant des scènes de nudité </t>
    </r>
  </si>
  <si>
    <r>
      <t xml:space="preserve">avr : mar 6- 21h </t>
    </r>
    <r>
      <rPr>
        <sz val="11"/>
        <color rgb="FFC00000"/>
        <rFont val="Aptos Narrow"/>
        <family val="2"/>
        <scheme val="minor"/>
      </rPr>
      <t xml:space="preserve">
Spectacle à la Maison des étudiants</t>
    </r>
  </si>
  <si>
    <r>
      <t xml:space="preserve">avr : mer 7 - 19h </t>
    </r>
    <r>
      <rPr>
        <sz val="11"/>
        <color rgb="FFC00000"/>
        <rFont val="Aptos Narrow"/>
        <family val="2"/>
        <scheme val="minor"/>
      </rPr>
      <t xml:space="preserve">
Spectacle à la Maison des étudiants</t>
    </r>
  </si>
  <si>
    <r>
      <t xml:space="preserve">avr : dim 4 - 18h30 </t>
    </r>
    <r>
      <rPr>
        <i/>
        <sz val="11"/>
        <color rgb="FFC00000"/>
        <rFont val="Aptos Narrow"/>
        <family val="2"/>
        <scheme val="minor"/>
      </rPr>
      <t xml:space="preserve"> 
</t>
    </r>
    <r>
      <rPr>
        <sz val="11"/>
        <color rgb="FFC00000"/>
        <rFont val="Aptos Narrow"/>
        <family val="2"/>
        <scheme val="minor"/>
      </rPr>
      <t>Spectacle au Méta</t>
    </r>
  </si>
  <si>
    <r>
      <t xml:space="preserve">avr : lun 5 - 20h </t>
    </r>
    <r>
      <rPr>
        <i/>
        <sz val="11"/>
        <color rgb="FFC00000"/>
        <rFont val="Aptos Narrow"/>
        <family val="2"/>
        <scheme val="minor"/>
      </rPr>
      <t xml:space="preserve"> 
</t>
    </r>
    <r>
      <rPr>
        <sz val="11"/>
        <color rgb="FFC00000"/>
        <rFont val="Aptos Narrow"/>
        <family val="2"/>
        <scheme val="minor"/>
      </rPr>
      <t>Spectacle au Méta</t>
    </r>
  </si>
  <si>
    <t>Après moi, le déluge
(LA)HORDE - Ballet national de Marseille</t>
  </si>
  <si>
    <t>avr : jeu 8 - 20h30</t>
  </si>
  <si>
    <r>
      <t xml:space="preserve">Royaume
APPACH                         </t>
    </r>
    <r>
      <rPr>
        <i/>
        <sz val="11"/>
        <color rgb="FFFF0000"/>
        <rFont val="Aptos Narrow"/>
        <family val="2"/>
        <scheme val="minor"/>
      </rPr>
      <t>Dès 6 ans</t>
    </r>
  </si>
  <si>
    <r>
      <t xml:space="preserve">avr : ven 9 - 19h30 </t>
    </r>
    <r>
      <rPr>
        <sz val="11"/>
        <color rgb="FFC00000"/>
        <rFont val="Aptos Narrow"/>
        <family val="2"/>
        <scheme val="minor"/>
      </rPr>
      <t>Spectacle au Centre d’Animation de Beaulieu</t>
    </r>
  </si>
  <si>
    <t>à partir de 14 ans</t>
  </si>
  <si>
    <t xml:space="preserve">avr : mar 27 - 20h </t>
  </si>
  <si>
    <t>avr : mer 28 - 20h</t>
  </si>
  <si>
    <t xml:space="preserve">avr : jeu 29 - 20h </t>
  </si>
  <si>
    <t xml:space="preserve">avr : ven 30 - 19h30 </t>
  </si>
  <si>
    <t>Mozart
Orchestre des Champs-Élysées / Collegium Vocale Gent</t>
  </si>
  <si>
    <t xml:space="preserve">avr : mer 28 - 19h30           </t>
  </si>
  <si>
    <r>
      <t xml:space="preserve">Histoire d’un Cid
D’après Corneille / Jean Bellorini               </t>
    </r>
    <r>
      <rPr>
        <i/>
        <sz val="11"/>
        <color rgb="FFFF0000"/>
        <rFont val="Aptos Narrow"/>
        <family val="2"/>
        <scheme val="minor"/>
      </rPr>
      <t>Dès 13 ans</t>
    </r>
  </si>
  <si>
    <t>mai : mar 11 - 20h</t>
  </si>
  <si>
    <t>mai : jeu 13 - 19h30</t>
  </si>
  <si>
    <t>mai : mer 19 - 19h30</t>
  </si>
  <si>
    <t xml:space="preserve">Jardin d’Éther
Mahler, Canat de Chizy
ensemble Ars Nova </t>
  </si>
  <si>
    <t>mai : jeu 27 - 20h</t>
  </si>
  <si>
    <r>
      <t xml:space="preserve">Les 100 non-accordéonistes
Claire Bergerault  </t>
    </r>
    <r>
      <rPr>
        <i/>
        <sz val="11"/>
        <color rgb="FFFF0000"/>
        <rFont val="Aptos Narrow"/>
        <family val="2"/>
        <scheme val="minor"/>
      </rPr>
      <t>Dès 5 ans</t>
    </r>
  </si>
  <si>
    <t>mai : sam 29 - 20h</t>
  </si>
  <si>
    <t>Alex Lutz
Sexe, Grog &amp; Rocking Chair</t>
  </si>
  <si>
    <r>
      <t xml:space="preserve">juin : dim 13 - 16h </t>
    </r>
    <r>
      <rPr>
        <sz val="11"/>
        <color rgb="FF00B0F0"/>
        <rFont val="Aptos Narrow"/>
        <family val="2"/>
        <scheme val="minor"/>
      </rPr>
      <t xml:space="preserve">Représentation adaptée en Langue des signes française </t>
    </r>
  </si>
  <si>
    <t>juin : sam 12- 20h</t>
  </si>
  <si>
    <r>
      <t xml:space="preserve">sept : mar 29- 20h </t>
    </r>
    <r>
      <rPr>
        <sz val="11"/>
        <color rgb="FF00B0F0"/>
        <rFont val="Aptos Narrow"/>
        <family val="2"/>
        <scheme val="minor"/>
      </rPr>
      <t>accueil LSF avec gilets vibrants pour personnes sourdes et malentendantes</t>
    </r>
  </si>
  <si>
    <t xml:space="preserve">nov : jeu 19 - 20h </t>
  </si>
  <si>
    <r>
      <t xml:space="preserve">déc : ven 18- 20h    </t>
    </r>
    <r>
      <rPr>
        <sz val="11"/>
        <color rgb="FF00B0F0"/>
        <rFont val="Aptos Narrow"/>
        <family val="2"/>
        <scheme val="minor"/>
      </rPr>
      <t>accueil LSF avec gilets vibrants pour personnes sourdes ou malentendantes</t>
    </r>
  </si>
  <si>
    <r>
      <t xml:space="preserve">déc : ven 11- 20h  </t>
    </r>
    <r>
      <rPr>
        <sz val="11"/>
        <color rgb="FF00B0F0"/>
        <rFont val="Aptos Narrow"/>
        <family val="2"/>
        <scheme val="minor"/>
      </rPr>
      <t xml:space="preserve"> accueil LSF avec gilets vibrants pour personnes sourdes ou malentendantes</t>
    </r>
  </si>
  <si>
    <r>
      <t xml:space="preserve">Immaqaa,
ici peut-être  Mathurin Bolze             </t>
    </r>
    <r>
      <rPr>
        <i/>
        <sz val="11"/>
        <color rgb="FFFF0000"/>
        <rFont val="Aptos Narrow"/>
        <family val="2"/>
        <scheme val="minor"/>
      </rPr>
      <t>Dès 10 ans</t>
    </r>
    <r>
      <rPr>
        <sz val="11"/>
        <color theme="1"/>
        <rFont val="Aptos Narrow"/>
        <family val="2"/>
        <scheme val="minor"/>
      </rPr>
      <t xml:space="preserve">              </t>
    </r>
  </si>
  <si>
    <t>Chostakovitch,
Mozart                 Orchestre de Chambre Nouvelle-Aquitaine
Raphaël Merlin</t>
  </si>
  <si>
    <t>jan : mar 12 - 20h</t>
  </si>
  <si>
    <r>
      <t xml:space="preserve">mars : mer 3 - 19h30 </t>
    </r>
    <r>
      <rPr>
        <sz val="11"/>
        <color rgb="FF00B0F0"/>
        <rFont val="Aptos Narrow"/>
        <family val="2"/>
        <scheme val="minor"/>
      </rPr>
      <t>représentation adaptée en Langue des signes française et
chansigne</t>
    </r>
  </si>
  <si>
    <t>Symphonies
Schubert, Beethoven
Orchestre des Champs-Élysées</t>
  </si>
  <si>
    <r>
      <rPr>
        <b/>
        <i/>
        <u/>
        <sz val="11"/>
        <color theme="1"/>
        <rFont val="Aptos Narrow"/>
        <family val="2"/>
        <scheme val="minor"/>
      </rPr>
      <t>Dress code</t>
    </r>
    <r>
      <rPr>
        <b/>
        <sz val="11"/>
        <color theme="1"/>
        <rFont val="Aptos Narrow"/>
        <family val="2"/>
        <scheme val="minor"/>
      </rPr>
      <t xml:space="preserve"> :     Sortez vos vêtements
du Grand Nord
et apparaissez
blanc comme neige </t>
    </r>
  </si>
  <si>
    <r>
      <t xml:space="preserve">mars : ven 12 - 20h   </t>
    </r>
    <r>
      <rPr>
        <sz val="11"/>
        <color rgb="FF00B0F0"/>
        <rFont val="Aptos Narrow"/>
        <family val="2"/>
        <scheme val="minor"/>
      </rPr>
      <t xml:space="preserve">Chuchotines
pour personnes aveugles ou malvoyantes </t>
    </r>
  </si>
  <si>
    <t>mars : lun 22-19h30</t>
  </si>
  <si>
    <r>
      <t xml:space="preserve">mars : mer 17 - 20h   </t>
    </r>
    <r>
      <rPr>
        <sz val="11"/>
        <color rgb="FF00B0F0"/>
        <rFont val="Aptos Narrow"/>
        <family val="2"/>
        <scheme val="minor"/>
      </rPr>
      <t>Accueil LSF avec gilets vibrants pour personnes sourdes ou malentendantes</t>
    </r>
  </si>
  <si>
    <r>
      <t xml:space="preserve">avr : ven 9 - 20h               </t>
    </r>
    <r>
      <rPr>
        <sz val="11"/>
        <color rgb="FF00B0F0"/>
        <rFont val="Aptos Narrow"/>
        <family val="2"/>
        <scheme val="minor"/>
      </rPr>
      <t>Accueil avec gilets vibrants pour personnes sourdes ou malentendantes</t>
    </r>
  </si>
  <si>
    <r>
      <t xml:space="preserve">JE(S)
Jennifer Lesage-David / Emmanuelle Laborit                              </t>
    </r>
    <r>
      <rPr>
        <i/>
        <sz val="11"/>
        <color rgb="FFFF0000"/>
        <rFont val="Aptos Narrow"/>
        <family val="2"/>
        <scheme val="minor"/>
      </rPr>
      <t>à partir de 14 ans</t>
    </r>
  </si>
  <si>
    <r>
      <t xml:space="preserve">mai : mer 12 - 20h </t>
    </r>
    <r>
      <rPr>
        <sz val="11"/>
        <color rgb="FF00B0F0"/>
        <rFont val="Aptos Narrow"/>
        <family val="2"/>
        <scheme val="minor"/>
      </rPr>
      <t>Chuchotines
pour personnes aveugles ou malvoyantes</t>
    </r>
  </si>
  <si>
    <r>
      <rPr>
        <i/>
        <u/>
        <sz val="11"/>
        <color theme="1"/>
        <rFont val="Aptos Narrow"/>
        <family val="2"/>
        <scheme val="minor"/>
      </rPr>
      <t>concert 1</t>
    </r>
    <r>
      <rPr>
        <sz val="11"/>
        <color theme="1"/>
        <rFont val="Aptos Narrow"/>
        <family val="2"/>
        <scheme val="minor"/>
      </rPr>
      <t xml:space="preserve"> : Célia Oneto Bensaid, piano</t>
    </r>
  </si>
  <si>
    <r>
      <rPr>
        <i/>
        <u/>
        <sz val="11"/>
        <color theme="1"/>
        <rFont val="Aptos Narrow"/>
        <family val="2"/>
        <scheme val="minor"/>
      </rPr>
      <t xml:space="preserve">concert 2 </t>
    </r>
    <r>
      <rPr>
        <sz val="11"/>
        <color theme="1"/>
        <rFont val="Aptos Narrow"/>
        <family val="2"/>
        <scheme val="minor"/>
      </rPr>
      <t xml:space="preserve">:  Another Look
Les Métaboles / Léo Warynski  </t>
    </r>
    <r>
      <rPr>
        <sz val="11"/>
        <color rgb="FFFF0000"/>
        <rFont val="Aptos Narrow"/>
        <family val="2"/>
        <scheme val="minor"/>
      </rPr>
      <t>Spectacle déconseillé aux personnes épileptiques et photosensibles</t>
    </r>
  </si>
  <si>
    <r>
      <t>nov : sam 28 - 17h</t>
    </r>
    <r>
      <rPr>
        <i/>
        <sz val="11"/>
        <color rgb="FFFF0000"/>
        <rFont val="Aptos Narrow"/>
        <family val="2"/>
        <scheme val="minor"/>
      </rPr>
      <t xml:space="preserve">  </t>
    </r>
    <r>
      <rPr>
        <i/>
        <sz val="11"/>
        <color rgb="FF00B0F0"/>
        <rFont val="Aptos Narrow"/>
        <family val="2"/>
        <scheme val="minor"/>
      </rPr>
      <t>accueil LSF avec gilets vibrants pour personnes sourdes ou malentendantes</t>
    </r>
  </si>
  <si>
    <r>
      <t>avr : sam 3 - 21h30</t>
    </r>
    <r>
      <rPr>
        <i/>
        <sz val="11"/>
        <color rgb="FFC00000"/>
        <rFont val="Aptos Narrow"/>
        <family val="2"/>
        <scheme val="minor"/>
      </rPr>
      <t xml:space="preserve"> 
</t>
    </r>
    <r>
      <rPr>
        <sz val="11"/>
        <color rgb="FFC00000"/>
        <rFont val="Aptos Narrow"/>
        <family val="2"/>
        <scheme val="minor"/>
      </rPr>
      <t>Spectacle au Confort Moderne</t>
    </r>
  </si>
  <si>
    <r>
      <t>Philip Glass</t>
    </r>
    <r>
      <rPr>
        <sz val="11"/>
        <color rgb="FFC00000"/>
        <rFont val="Aptos Narrow"/>
        <family val="2"/>
        <scheme val="minor"/>
      </rPr>
      <t xml:space="preserve"> </t>
    </r>
    <r>
      <rPr>
        <b/>
        <sz val="16"/>
        <color rgb="FFC00000"/>
        <rFont val="Aptos Narrow"/>
        <family val="2"/>
        <scheme val="minor"/>
      </rPr>
      <t>*</t>
    </r>
    <r>
      <rPr>
        <sz val="11"/>
        <color theme="1"/>
        <rFont val="Aptos Narrow"/>
        <family val="2"/>
        <scheme val="minor"/>
      </rPr>
      <t xml:space="preserve">
1 soirée, 2 concerts : 1h10 + 1h
dîner-entracte + 1h</t>
    </r>
    <r>
      <rPr>
        <i/>
        <sz val="11"/>
        <color theme="1"/>
        <rFont val="Aptos Narrow"/>
        <family val="2"/>
        <scheme val="minor"/>
      </rPr>
      <t xml:space="preserve">
</t>
    </r>
  </si>
  <si>
    <r>
      <rPr>
        <b/>
        <sz val="16"/>
        <color rgb="FFC00000"/>
        <rFont val="Aptos Narrow"/>
        <family val="2"/>
        <scheme val="minor"/>
      </rPr>
      <t>*</t>
    </r>
    <r>
      <rPr>
        <sz val="11"/>
        <color theme="1"/>
        <rFont val="Aptos Narrow"/>
        <family val="2"/>
        <scheme val="minor"/>
      </rPr>
      <t xml:space="preserve">Possibilité de dîner pendant l'entractracte, achetez votre repas à l'avance </t>
    </r>
    <r>
      <rPr>
        <u/>
        <sz val="11"/>
        <color theme="1"/>
        <rFont val="Aptos Narrow"/>
        <family val="2"/>
        <scheme val="minor"/>
      </rPr>
      <t>jusqu'au vendredi 14 mai</t>
    </r>
  </si>
  <si>
    <t xml:space="preserve">La CARTE TAP CSE permet également de bénéficier du tarif réduit à 6€ (au lieu de 8€) pour les contremarques cinéma utilisables au TAP Cinéma. </t>
  </si>
  <si>
    <t>mai : dim 30- 16h</t>
  </si>
  <si>
    <r>
      <rPr>
        <sz val="11"/>
        <color theme="1"/>
        <rFont val="Wingdings"/>
        <charset val="2"/>
      </rPr>
      <t>F</t>
    </r>
    <r>
      <rPr>
        <sz val="11"/>
        <color theme="1"/>
        <rFont val="Aptos Narrow"/>
        <family val="2"/>
        <scheme val="minor"/>
      </rPr>
      <t xml:space="preserve"> Lorsqu'un spectacle n'est plus disponible à la vente, nous inscrivons votre demande sur liste d'attente et vous contactons en cas de désistement de public, jusqu'à 48 heures avant la représentation.</t>
    </r>
  </si>
  <si>
    <r>
      <rPr>
        <sz val="11"/>
        <color theme="1"/>
        <rFont val="Wingdings"/>
        <charset val="2"/>
      </rPr>
      <t>F</t>
    </r>
    <r>
      <rPr>
        <sz val="11"/>
        <color theme="1"/>
        <rFont val="Aptos Narrow"/>
        <family val="2"/>
        <scheme val="minor"/>
      </rPr>
      <t xml:space="preserve"> En cas d'impossibilité d'assister au spectacle, vous pouvez échanger votre billet pour un autre spectacle de la saison, dans la limite des places disponibles, impérativement avant la date indiquée sur le billet ; après cette date, votre billet n'est plus valable.</t>
    </r>
  </si>
  <si>
    <r>
      <t xml:space="preserve">Hervé x
MazelFreten          </t>
    </r>
    <r>
      <rPr>
        <sz val="11"/>
        <color rgb="FFFF0000"/>
        <rFont val="Aptos Narrow"/>
        <family val="2"/>
        <scheme val="minor"/>
      </rPr>
      <t>Dès 8 ans</t>
    </r>
    <r>
      <rPr>
        <sz val="11"/>
        <color theme="1"/>
        <rFont val="Aptos Narrow"/>
        <family val="2"/>
        <scheme val="minor"/>
      </rPr>
      <t xml:space="preserve">                  </t>
    </r>
    <r>
      <rPr>
        <b/>
        <i/>
        <sz val="11"/>
        <color rgb="FFFF0000"/>
        <rFont val="Aptos Narrow"/>
        <family val="2"/>
        <scheme val="minor"/>
      </rPr>
      <t>concert debout</t>
    </r>
  </si>
  <si>
    <r>
      <t xml:space="preserve">Les Méta-
morphoses
Bastien David  –     Les Insectes                   </t>
    </r>
    <r>
      <rPr>
        <i/>
        <sz val="11"/>
        <color rgb="FFFF0000"/>
        <rFont val="Aptos Narrow"/>
        <family val="2"/>
        <scheme val="minor"/>
      </rPr>
      <t>Dès 5 ans</t>
    </r>
    <r>
      <rPr>
        <sz val="11"/>
        <color theme="1"/>
        <rFont val="Aptos Narrow"/>
        <family val="2"/>
        <scheme val="minor"/>
      </rPr>
      <t xml:space="preserve">            </t>
    </r>
    <r>
      <rPr>
        <b/>
        <i/>
        <sz val="11"/>
        <color rgb="FFFF0000"/>
        <rFont val="Aptos Narrow"/>
        <family val="2"/>
        <scheme val="minor"/>
      </rPr>
      <t>concert  assis ou debout</t>
    </r>
  </si>
  <si>
    <r>
      <rPr>
        <sz val="11"/>
        <color theme="1"/>
        <rFont val="Wingdings"/>
        <charset val="2"/>
      </rPr>
      <t>F</t>
    </r>
    <r>
      <rPr>
        <sz val="11"/>
        <color theme="1"/>
        <rFont val="Aptos Narrow"/>
        <family val="2"/>
        <scheme val="minor"/>
      </rPr>
      <t xml:space="preserve"> </t>
    </r>
    <r>
      <rPr>
        <b/>
        <u/>
        <sz val="11"/>
        <color theme="1"/>
        <rFont val="Aptos Narrow"/>
        <family val="2"/>
        <scheme val="minor"/>
      </rPr>
      <t>ATTENTION</t>
    </r>
    <r>
      <rPr>
        <b/>
        <sz val="11"/>
        <color theme="1"/>
        <rFont val="Aptos Narrow"/>
        <family val="2"/>
        <scheme val="minor"/>
      </rPr>
      <t xml:space="preserve"> </t>
    </r>
    <r>
      <rPr>
        <sz val="11"/>
        <color theme="1"/>
        <rFont val="Aptos Narrow"/>
        <family val="2"/>
        <scheme val="minor"/>
      </rPr>
      <t>: les justificatifs des tarifs réduits (moins de 16 ans, Carte Culture, demandeur d'emploi sur présentation d'un justificatif de moins de 3 mois, personne en situation de handicap sur présentation de la carte mobilité inclusion ) vous seront demandés à l'entrée des salles.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</si>
</sst>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0\ &quot;€&quot;;[Red]\-#,##0\ &quot;€&quot;"/>
    <numFmt numFmtId="164" formatCode="#,##0.00\ &quot;€&quot;"/>
    <numFmt numFmtId="165" formatCode="#,##0\ &quot;€&quot;"/>
  </numFmts>
  <fonts count="39">
    <font>
      <sz val="11"/>
      <color theme="1"/>
      <name val="Aptos Narrow"/>
      <family val="2"/>
      <scheme val="minor"/>
    </font>
    <font>
      <b/>
      <sz val="12"/>
      <color theme="1"/>
      <name val="Aptos Narrow"/>
      <family val="2"/>
      <scheme val="minor"/>
    </font>
    <font>
      <b/>
      <sz val="10"/>
      <color theme="1"/>
      <name val="Aptos Narrow"/>
      <family val="2"/>
      <scheme val="minor"/>
    </font>
    <font>
      <sz val="8"/>
      <name val="Aptos Narrow"/>
      <family val="2"/>
      <scheme val="minor"/>
    </font>
    <font>
      <sz val="11"/>
      <color theme="1"/>
      <name val="Calibre Semibold"/>
      <family val="2"/>
    </font>
    <font>
      <b/>
      <sz val="11"/>
      <color theme="1"/>
      <name val="Calibre Semibold"/>
      <family val="2"/>
    </font>
    <font>
      <sz val="11"/>
      <color theme="1"/>
      <name val="Wingdings"/>
      <charset val="2"/>
    </font>
    <font>
      <sz val="11"/>
      <color theme="1"/>
      <name val="Calibre Semibold"/>
      <family val="2"/>
      <charset val="2"/>
    </font>
    <font>
      <u/>
      <sz val="11"/>
      <color theme="1"/>
      <name val="Aptos Narrow"/>
      <family val="2"/>
      <scheme val="minor"/>
    </font>
    <font>
      <b/>
      <sz val="11"/>
      <color theme="1"/>
      <name val="Aptos Narrow"/>
      <family val="2"/>
      <scheme val="minor"/>
    </font>
    <font>
      <sz val="8"/>
      <color theme="1"/>
      <name val="Calibre Semibold"/>
      <family val="2"/>
    </font>
    <font>
      <sz val="11"/>
      <color theme="1"/>
      <name val="Webdings"/>
      <family val="1"/>
      <charset val="2"/>
    </font>
    <font>
      <sz val="11"/>
      <color theme="1"/>
      <name val="Aptos Narrow"/>
      <family val="2"/>
      <charset val="2"/>
      <scheme val="minor"/>
    </font>
    <font>
      <u/>
      <sz val="14"/>
      <color theme="1"/>
      <name val="Aptos Narrow"/>
      <family val="2"/>
      <scheme val="minor"/>
    </font>
    <font>
      <b/>
      <sz val="16"/>
      <color theme="1"/>
      <name val="Aptos Narrow"/>
      <family val="2"/>
      <scheme val="minor"/>
    </font>
    <font>
      <b/>
      <sz val="14"/>
      <color theme="1"/>
      <name val="Aptos Narrow"/>
      <family val="2"/>
      <scheme val="minor"/>
    </font>
    <font>
      <b/>
      <u/>
      <sz val="14"/>
      <color theme="1"/>
      <name val="Aptos Narrow"/>
      <family val="2"/>
      <scheme val="minor"/>
    </font>
    <font>
      <b/>
      <u/>
      <sz val="11"/>
      <color theme="1"/>
      <name val="Aptos Narrow"/>
      <family val="2"/>
      <scheme val="minor"/>
    </font>
    <font>
      <sz val="11"/>
      <color rgb="FFC00000"/>
      <name val="Aptos Narrow"/>
      <family val="2"/>
      <scheme val="minor"/>
    </font>
    <font>
      <i/>
      <sz val="11"/>
      <color rgb="FFC00000"/>
      <name val="Aptos Narrow"/>
      <family val="2"/>
      <scheme val="minor"/>
    </font>
    <font>
      <sz val="12"/>
      <color theme="1"/>
      <name val="Times New Roman"/>
      <family val="1"/>
    </font>
    <font>
      <vertAlign val="superscript"/>
      <sz val="11"/>
      <color theme="1"/>
      <name val="Aptos Narrow"/>
      <family val="2"/>
      <scheme val="minor"/>
    </font>
    <font>
      <b/>
      <vertAlign val="superscript"/>
      <sz val="10"/>
      <color theme="1"/>
      <name val="Aptos Narrow"/>
      <family val="2"/>
      <scheme val="minor"/>
    </font>
    <font>
      <sz val="11"/>
      <color theme="1"/>
      <name val="Aptos Narrow"/>
      <family val="2"/>
    </font>
    <font>
      <sz val="11"/>
      <color rgb="FF00B0F0"/>
      <name val="Aptos Narrow"/>
      <family val="2"/>
      <scheme val="minor"/>
    </font>
    <font>
      <sz val="11"/>
      <color theme="1"/>
      <name val="Aptos Display"/>
      <family val="2"/>
      <scheme val="major"/>
    </font>
    <font>
      <sz val="11"/>
      <color rgb="FFFF0000"/>
      <name val="Aptos Narrow"/>
      <family val="2"/>
      <scheme val="minor"/>
    </font>
    <font>
      <sz val="12"/>
      <name val="Aptos Narrow"/>
      <family val="2"/>
      <scheme val="minor"/>
    </font>
    <font>
      <i/>
      <sz val="11"/>
      <color theme="1"/>
      <name val="Aptos Narrow"/>
      <family val="2"/>
      <scheme val="minor"/>
    </font>
    <font>
      <i/>
      <sz val="11"/>
      <color rgb="FFFF0000"/>
      <name val="Aptos Narrow"/>
      <family val="2"/>
      <scheme val="minor"/>
    </font>
    <font>
      <b/>
      <i/>
      <sz val="11"/>
      <color rgb="FFFF0000"/>
      <name val="Aptos Narrow"/>
      <family val="2"/>
      <scheme val="minor"/>
    </font>
    <font>
      <i/>
      <sz val="11"/>
      <color rgb="FF00B0F0"/>
      <name val="Aptos Narrow"/>
      <family val="2"/>
      <scheme val="minor"/>
    </font>
    <font>
      <u/>
      <sz val="11"/>
      <color rgb="FFFF0000"/>
      <name val="Aptos Narrow"/>
      <family val="2"/>
      <scheme val="minor"/>
    </font>
    <font>
      <b/>
      <u/>
      <sz val="11"/>
      <name val="Aptos Narrow"/>
      <family val="2"/>
      <scheme val="minor"/>
    </font>
    <font>
      <b/>
      <sz val="11"/>
      <color rgb="FFFF0000"/>
      <name val="Aptos Narrow"/>
      <family val="2"/>
      <scheme val="minor"/>
    </font>
    <font>
      <b/>
      <i/>
      <u/>
      <sz val="11"/>
      <color rgb="FFFF0000"/>
      <name val="Aptos Narrow"/>
      <family val="2"/>
      <scheme val="minor"/>
    </font>
    <font>
      <i/>
      <u/>
      <sz val="11"/>
      <color theme="1"/>
      <name val="Aptos Narrow"/>
      <family val="2"/>
      <scheme val="minor"/>
    </font>
    <font>
      <b/>
      <i/>
      <u/>
      <sz val="11"/>
      <color theme="1"/>
      <name val="Aptos Narrow"/>
      <family val="2"/>
      <scheme val="minor"/>
    </font>
    <font>
      <b/>
      <sz val="16"/>
      <color rgb="FFC00000"/>
      <name val="Aptos Narrow"/>
      <family val="2"/>
      <scheme val="minor"/>
    </font>
  </fonts>
  <fills count="5">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theme="1"/>
        <bgColor indexed="64"/>
      </patternFill>
    </fill>
  </fills>
  <borders count="5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right/>
      <top/>
      <bottom style="thin">
        <color indexed="64"/>
      </bottom>
      <diagonal/>
    </border>
    <border>
      <left/>
      <right/>
      <top/>
      <bottom style="dotted">
        <color auto="1"/>
      </bottom>
      <diagonal/>
    </border>
    <border>
      <left/>
      <right/>
      <top style="dotted">
        <color auto="1"/>
      </top>
      <bottom style="dotted">
        <color auto="1"/>
      </bottom>
      <diagonal/>
    </border>
    <border>
      <left/>
      <right style="thin">
        <color indexed="64"/>
      </right>
      <top style="hair">
        <color indexed="64"/>
      </top>
      <bottom style="thin">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hair">
        <color indexed="64"/>
      </top>
      <bottom style="medium">
        <color indexed="64"/>
      </bottom>
      <diagonal/>
    </border>
    <border>
      <left/>
      <right style="thin">
        <color indexed="64"/>
      </right>
      <top style="hair">
        <color indexed="64"/>
      </top>
      <bottom style="medium">
        <color indexed="64"/>
      </bottom>
      <diagonal/>
    </border>
    <border>
      <left/>
      <right/>
      <top style="medium">
        <color indexed="64"/>
      </top>
      <bottom style="medium">
        <color indexed="64"/>
      </bottom>
      <diagonal/>
    </border>
    <border>
      <left style="thin">
        <color indexed="64"/>
      </left>
      <right/>
      <top style="hair">
        <color indexed="64"/>
      </top>
      <bottom/>
      <diagonal/>
    </border>
    <border>
      <left/>
      <right style="thin">
        <color indexed="64"/>
      </right>
      <top style="hair">
        <color indexed="64"/>
      </top>
      <bottom/>
      <diagonal/>
    </border>
    <border>
      <left/>
      <right/>
      <top style="medium">
        <color indexed="64"/>
      </top>
      <bottom/>
      <diagonal/>
    </border>
    <border>
      <left/>
      <right style="thin">
        <color indexed="64"/>
      </right>
      <top style="medium">
        <color indexed="64"/>
      </top>
      <bottom/>
      <diagonal/>
    </border>
    <border>
      <left/>
      <right/>
      <top/>
      <bottom style="medium">
        <color indexed="64"/>
      </bottom>
      <diagonal/>
    </border>
    <border>
      <left/>
      <right style="thin">
        <color indexed="64"/>
      </right>
      <top/>
      <bottom style="medium">
        <color indexed="64"/>
      </bottom>
      <diagonal/>
    </border>
    <border>
      <left/>
      <right style="thin">
        <color indexed="64"/>
      </right>
      <top/>
      <bottom/>
      <diagonal/>
    </border>
    <border>
      <left style="thin">
        <color indexed="64"/>
      </left>
      <right/>
      <top/>
      <bottom style="medium">
        <color indexed="64"/>
      </bottom>
      <diagonal/>
    </border>
    <border>
      <left style="thin">
        <color indexed="64"/>
      </left>
      <right/>
      <top/>
      <bottom/>
      <diagonal/>
    </border>
    <border>
      <left style="thin">
        <color indexed="64"/>
      </left>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dotted">
        <color auto="1"/>
      </top>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medium">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top style="medium">
        <color indexed="64"/>
      </top>
      <bottom style="hair">
        <color indexed="64"/>
      </bottom>
      <diagonal/>
    </border>
    <border>
      <left/>
      <right/>
      <top style="hair">
        <color indexed="64"/>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s>
  <cellStyleXfs count="1">
    <xf numFmtId="0" fontId="0" fillId="0" borderId="0"/>
  </cellStyleXfs>
  <cellXfs count="275">
    <xf numFmtId="0" fontId="0" fillId="0" borderId="0" xfId="0"/>
    <xf numFmtId="0" fontId="4" fillId="0" borderId="0" xfId="0" applyFont="1"/>
    <xf numFmtId="0" fontId="0" fillId="0" borderId="0" xfId="0" applyAlignment="1">
      <alignment vertical="center"/>
    </xf>
    <xf numFmtId="0" fontId="4" fillId="0" borderId="0" xfId="0" applyFont="1" applyAlignment="1">
      <alignment horizontal="right"/>
    </xf>
    <xf numFmtId="0" fontId="7" fillId="0" borderId="0" xfId="0" applyFont="1" applyAlignment="1">
      <alignment vertical="center" wrapText="1"/>
    </xf>
    <xf numFmtId="165" fontId="4" fillId="0" borderId="0" xfId="0" applyNumberFormat="1" applyFont="1" applyAlignment="1">
      <alignment horizontal="center"/>
    </xf>
    <xf numFmtId="165" fontId="4" fillId="0" borderId="0" xfId="0" applyNumberFormat="1" applyFont="1"/>
    <xf numFmtId="165" fontId="4" fillId="0" borderId="0" xfId="0" applyNumberFormat="1" applyFont="1" applyAlignment="1">
      <alignment horizontal="center" vertical="center"/>
    </xf>
    <xf numFmtId="0" fontId="4" fillId="0" borderId="0" xfId="0" applyFont="1" applyAlignment="1">
      <alignment horizontal="center" vertical="center"/>
    </xf>
    <xf numFmtId="0" fontId="5" fillId="0" borderId="0" xfId="0" applyFont="1" applyAlignment="1">
      <alignment horizontal="center" vertical="center"/>
    </xf>
    <xf numFmtId="0" fontId="4" fillId="0" borderId="14" xfId="0" applyFont="1" applyBorder="1" applyProtection="1">
      <protection locked="0"/>
    </xf>
    <xf numFmtId="0" fontId="4" fillId="0" borderId="0" xfId="0" applyFont="1" applyAlignment="1">
      <alignment horizontal="left" vertical="center"/>
    </xf>
    <xf numFmtId="165" fontId="0" fillId="0" borderId="1" xfId="0" applyNumberFormat="1" applyBorder="1" applyAlignment="1">
      <alignment horizontal="center" vertical="center"/>
    </xf>
    <xf numFmtId="165" fontId="0" fillId="0" borderId="0" xfId="0" applyNumberFormat="1" applyAlignment="1">
      <alignment horizontal="center" vertical="center"/>
    </xf>
    <xf numFmtId="165" fontId="0" fillId="0" borderId="0" xfId="0" applyNumberFormat="1"/>
    <xf numFmtId="0" fontId="0" fillId="0" borderId="0" xfId="0" applyAlignment="1">
      <alignment horizontal="center"/>
    </xf>
    <xf numFmtId="165" fontId="0" fillId="0" borderId="0" xfId="0" applyNumberFormat="1" applyAlignment="1">
      <alignment horizontal="center"/>
    </xf>
    <xf numFmtId="0" fontId="0" fillId="3" borderId="33" xfId="0" applyFill="1" applyBorder="1" applyAlignment="1">
      <alignment horizontal="center"/>
    </xf>
    <xf numFmtId="165" fontId="0" fillId="3" borderId="6" xfId="0" applyNumberFormat="1" applyFill="1" applyBorder="1" applyAlignment="1">
      <alignment horizontal="right"/>
    </xf>
    <xf numFmtId="0" fontId="13" fillId="2" borderId="0" xfId="0" applyFont="1" applyFill="1"/>
    <xf numFmtId="165" fontId="13" fillId="2" borderId="0" xfId="0" applyNumberFormat="1" applyFont="1" applyFill="1" applyAlignment="1">
      <alignment horizontal="center" vertical="center"/>
    </xf>
    <xf numFmtId="0" fontId="0" fillId="0" borderId="0" xfId="0" applyAlignment="1">
      <alignment horizontal="right"/>
    </xf>
    <xf numFmtId="0" fontId="0" fillId="0" borderId="21" xfId="0" applyBorder="1" applyAlignment="1">
      <alignment horizontal="center" vertical="center" wrapText="1"/>
    </xf>
    <xf numFmtId="0" fontId="0" fillId="0" borderId="21" xfId="0" applyBorder="1" applyAlignment="1" applyProtection="1">
      <alignment horizontal="center" vertical="center" wrapText="1"/>
      <protection locked="0"/>
    </xf>
    <xf numFmtId="165" fontId="0" fillId="0" borderId="21" xfId="0" applyNumberFormat="1" applyBorder="1" applyAlignment="1">
      <alignment horizontal="center" vertical="center" wrapText="1"/>
    </xf>
    <xf numFmtId="165" fontId="9" fillId="0" borderId="30" xfId="0" applyNumberFormat="1" applyFont="1" applyBorder="1" applyAlignment="1">
      <alignment horizontal="center" vertical="center" wrapText="1"/>
    </xf>
    <xf numFmtId="0" fontId="0" fillId="0" borderId="6" xfId="0" applyBorder="1" applyAlignment="1">
      <alignment horizontal="center" vertical="center" wrapText="1"/>
    </xf>
    <xf numFmtId="0" fontId="0" fillId="0" borderId="9" xfId="0" applyBorder="1" applyAlignment="1" applyProtection="1">
      <alignment horizontal="center" vertical="center" wrapText="1"/>
      <protection locked="0"/>
    </xf>
    <xf numFmtId="165" fontId="0" fillId="0" borderId="9" xfId="0" applyNumberFormat="1" applyBorder="1" applyAlignment="1">
      <alignment horizontal="center" vertical="center" wrapText="1"/>
    </xf>
    <xf numFmtId="165" fontId="9" fillId="0" borderId="18" xfId="0" applyNumberFormat="1" applyFont="1" applyBorder="1" applyAlignment="1">
      <alignment horizontal="center" vertical="center" wrapText="1"/>
    </xf>
    <xf numFmtId="0" fontId="0" fillId="0" borderId="6" xfId="0" applyBorder="1" applyAlignment="1" applyProtection="1">
      <alignment horizontal="center" vertical="center" wrapText="1"/>
      <protection locked="0"/>
    </xf>
    <xf numFmtId="165" fontId="0" fillId="0" borderId="6" xfId="0" applyNumberFormat="1" applyBorder="1" applyAlignment="1">
      <alignment horizontal="center" vertical="center" wrapText="1"/>
    </xf>
    <xf numFmtId="165" fontId="9" fillId="0" borderId="33" xfId="0" applyNumberFormat="1" applyFont="1" applyBorder="1" applyAlignment="1">
      <alignment horizontal="center" vertical="center" wrapText="1"/>
    </xf>
    <xf numFmtId="0" fontId="0" fillId="0" borderId="22" xfId="0" applyBorder="1" applyAlignment="1">
      <alignment horizontal="center" vertical="center" wrapText="1"/>
    </xf>
    <xf numFmtId="0" fontId="14" fillId="0" borderId="0" xfId="0" applyFont="1" applyAlignment="1">
      <alignment horizontal="center" vertical="center" wrapText="1"/>
    </xf>
    <xf numFmtId="0" fontId="14" fillId="0" borderId="0" xfId="0" applyFont="1" applyAlignment="1">
      <alignment vertical="center" wrapText="1"/>
    </xf>
    <xf numFmtId="165" fontId="14" fillId="0" borderId="0" xfId="0" applyNumberFormat="1" applyFont="1" applyAlignment="1">
      <alignment horizontal="center" vertical="center" wrapText="1"/>
    </xf>
    <xf numFmtId="0" fontId="0" fillId="0" borderId="0" xfId="0" applyAlignment="1">
      <alignment horizontal="left"/>
    </xf>
    <xf numFmtId="0" fontId="0" fillId="0" borderId="39" xfId="0" applyBorder="1"/>
    <xf numFmtId="0" fontId="0" fillId="0" borderId="13" xfId="0" applyBorder="1"/>
    <xf numFmtId="165" fontId="0" fillId="0" borderId="13" xfId="0" applyNumberFormat="1" applyBorder="1" applyAlignment="1">
      <alignment horizontal="center" vertical="center"/>
    </xf>
    <xf numFmtId="165" fontId="0" fillId="0" borderId="13" xfId="0" applyNumberFormat="1" applyBorder="1"/>
    <xf numFmtId="0" fontId="0" fillId="0" borderId="13" xfId="0" applyBorder="1" applyAlignment="1">
      <alignment horizontal="center"/>
    </xf>
    <xf numFmtId="165" fontId="0" fillId="0" borderId="13" xfId="0" applyNumberFormat="1" applyBorder="1" applyAlignment="1">
      <alignment horizontal="center"/>
    </xf>
    <xf numFmtId="0" fontId="9" fillId="0" borderId="0" xfId="0" applyFont="1"/>
    <xf numFmtId="0" fontId="0" fillId="0" borderId="0" xfId="0" applyAlignment="1">
      <alignment horizontal="right" vertical="center"/>
    </xf>
    <xf numFmtId="0" fontId="0" fillId="0" borderId="0" xfId="0" applyAlignment="1">
      <alignment horizontal="left" vertical="center"/>
    </xf>
    <xf numFmtId="1" fontId="0" fillId="0" borderId="14" xfId="0" applyNumberFormat="1" applyBorder="1" applyAlignment="1" applyProtection="1">
      <alignment horizontal="center" vertical="center"/>
      <protection locked="0"/>
    </xf>
    <xf numFmtId="1" fontId="0" fillId="0" borderId="0" xfId="0" applyNumberFormat="1" applyAlignment="1">
      <alignment horizontal="center" vertical="center"/>
    </xf>
    <xf numFmtId="165" fontId="9" fillId="0" borderId="0" xfId="0" applyNumberFormat="1" applyFont="1" applyAlignment="1">
      <alignment horizontal="center" vertical="center"/>
    </xf>
    <xf numFmtId="165" fontId="9" fillId="0" borderId="0" xfId="0" applyNumberFormat="1" applyFont="1"/>
    <xf numFmtId="165" fontId="9" fillId="0" borderId="0" xfId="0" applyNumberFormat="1" applyFont="1" applyAlignment="1">
      <alignment horizontal="center"/>
    </xf>
    <xf numFmtId="0" fontId="9" fillId="0" borderId="5" xfId="0" applyFont="1" applyBorder="1" applyAlignment="1">
      <alignment horizontal="center" vertical="center" wrapText="1"/>
    </xf>
    <xf numFmtId="165" fontId="9" fillId="0" borderId="5" xfId="0" applyNumberFormat="1" applyFont="1" applyBorder="1" applyAlignment="1">
      <alignment horizontal="center" vertical="center"/>
    </xf>
    <xf numFmtId="165" fontId="9" fillId="0" borderId="20" xfId="0" applyNumberFormat="1" applyFont="1" applyBorder="1" applyAlignment="1">
      <alignment horizontal="center" vertical="center"/>
    </xf>
    <xf numFmtId="0" fontId="9" fillId="0" borderId="19" xfId="0" applyFont="1" applyBorder="1" applyAlignment="1">
      <alignment horizontal="center" vertical="center" wrapText="1"/>
    </xf>
    <xf numFmtId="165" fontId="9" fillId="0" borderId="5" xfId="0" applyNumberFormat="1" applyFont="1" applyBorder="1" applyAlignment="1">
      <alignment horizontal="center" vertical="center" wrapText="1"/>
    </xf>
    <xf numFmtId="165" fontId="9" fillId="0" borderId="20" xfId="0" applyNumberFormat="1" applyFont="1" applyBorder="1" applyAlignment="1">
      <alignment horizontal="center" vertical="center" wrapText="1"/>
    </xf>
    <xf numFmtId="0" fontId="9" fillId="0" borderId="29" xfId="0" applyFont="1" applyBorder="1" applyAlignment="1" applyProtection="1">
      <alignment horizontal="center" vertical="center" wrapText="1"/>
      <protection locked="0"/>
    </xf>
    <xf numFmtId="165" fontId="9" fillId="0" borderId="21" xfId="0" applyNumberFormat="1" applyFont="1" applyBorder="1" applyAlignment="1">
      <alignment horizontal="center" vertical="center" wrapText="1"/>
    </xf>
    <xf numFmtId="0" fontId="9" fillId="0" borderId="17" xfId="0" applyFont="1" applyBorder="1" applyAlignment="1" applyProtection="1">
      <alignment horizontal="center" vertical="center" wrapText="1"/>
      <protection locked="0"/>
    </xf>
    <xf numFmtId="165" fontId="9" fillId="0" borderId="9" xfId="0" applyNumberFormat="1" applyFont="1" applyBorder="1" applyAlignment="1">
      <alignment horizontal="center" vertical="center" wrapText="1"/>
    </xf>
    <xf numFmtId="165" fontId="0" fillId="0" borderId="23" xfId="0" applyNumberFormat="1" applyBorder="1" applyAlignment="1">
      <alignment horizontal="center" vertical="center" wrapText="1"/>
    </xf>
    <xf numFmtId="165" fontId="0" fillId="0" borderId="12" xfId="0" applyNumberFormat="1" applyBorder="1" applyAlignment="1">
      <alignment horizontal="center" vertical="center" wrapText="1"/>
    </xf>
    <xf numFmtId="0" fontId="0" fillId="0" borderId="0" xfId="0" applyAlignment="1" applyProtection="1">
      <alignment horizontal="center" vertical="center" wrapText="1"/>
      <protection locked="0"/>
    </xf>
    <xf numFmtId="0" fontId="0" fillId="0" borderId="29" xfId="0" applyBorder="1" applyAlignment="1" applyProtection="1">
      <alignment horizontal="center" vertical="center" wrapText="1"/>
      <protection locked="0"/>
    </xf>
    <xf numFmtId="0" fontId="0" fillId="0" borderId="8" xfId="0" applyBorder="1" applyAlignment="1" applyProtection="1">
      <alignment horizontal="center" vertical="center" wrapText="1"/>
      <protection locked="0"/>
    </xf>
    <xf numFmtId="165" fontId="9" fillId="0" borderId="6" xfId="0" applyNumberFormat="1" applyFont="1" applyBorder="1" applyAlignment="1">
      <alignment horizontal="center" vertical="center" wrapText="1"/>
    </xf>
    <xf numFmtId="0" fontId="0" fillId="0" borderId="5" xfId="0" applyBorder="1" applyAlignment="1">
      <alignment horizontal="center" vertical="center" wrapText="1"/>
    </xf>
    <xf numFmtId="165" fontId="0" fillId="0" borderId="5" xfId="0" applyNumberFormat="1" applyBorder="1" applyAlignment="1">
      <alignment horizontal="center" vertical="center" wrapText="1"/>
    </xf>
    <xf numFmtId="0" fontId="9" fillId="0" borderId="0" xfId="0" applyFont="1" applyAlignment="1" applyProtection="1">
      <alignment horizontal="center" vertical="center" wrapText="1"/>
      <protection locked="0"/>
    </xf>
    <xf numFmtId="0" fontId="0" fillId="0" borderId="10" xfId="0" applyBorder="1" applyAlignment="1" applyProtection="1">
      <alignment horizontal="center" vertical="center" wrapText="1"/>
      <protection locked="0"/>
    </xf>
    <xf numFmtId="0" fontId="0" fillId="0" borderId="0" xfId="0" applyAlignment="1">
      <alignment wrapText="1"/>
    </xf>
    <xf numFmtId="0" fontId="0" fillId="0" borderId="5" xfId="0" applyBorder="1" applyAlignment="1" applyProtection="1">
      <alignment horizontal="center" vertical="center" wrapText="1"/>
      <protection locked="0"/>
    </xf>
    <xf numFmtId="6" fontId="0" fillId="0" borderId="0" xfId="0" applyNumberFormat="1" applyAlignment="1">
      <alignment horizontal="center" vertical="center"/>
    </xf>
    <xf numFmtId="0" fontId="0" fillId="0" borderId="9" xfId="0" applyBorder="1" applyAlignment="1">
      <alignment horizontal="center" vertical="center" wrapText="1"/>
    </xf>
    <xf numFmtId="165" fontId="0" fillId="0" borderId="5" xfId="0" applyNumberFormat="1" applyBorder="1" applyAlignment="1" applyProtection="1">
      <alignment horizontal="center" vertical="center"/>
      <protection locked="0"/>
    </xf>
    <xf numFmtId="0" fontId="9" fillId="0" borderId="8" xfId="0" applyFont="1" applyBorder="1" applyAlignment="1" applyProtection="1">
      <alignment horizontal="center" vertical="center" wrapText="1"/>
      <protection locked="0"/>
    </xf>
    <xf numFmtId="0" fontId="20" fillId="0" borderId="0" xfId="0" applyFont="1"/>
    <xf numFmtId="165" fontId="0" fillId="0" borderId="40" xfId="0" applyNumberFormat="1" applyBorder="1" applyAlignment="1">
      <alignment horizontal="center" vertical="center" wrapText="1"/>
    </xf>
    <xf numFmtId="165" fontId="4" fillId="0" borderId="0" xfId="0" applyNumberFormat="1" applyFont="1" applyAlignment="1">
      <alignment horizontal="left" vertical="center"/>
    </xf>
    <xf numFmtId="0" fontId="0" fillId="0" borderId="11" xfId="0" applyBorder="1" applyAlignment="1">
      <alignment horizontal="center" vertical="center" wrapText="1"/>
    </xf>
    <xf numFmtId="0" fontId="0" fillId="0" borderId="11" xfId="0" applyBorder="1" applyAlignment="1" applyProtection="1">
      <alignment horizontal="center" vertical="center" wrapText="1"/>
      <protection locked="0"/>
    </xf>
    <xf numFmtId="0" fontId="0" fillId="0" borderId="27" xfId="0" applyBorder="1" applyAlignment="1" applyProtection="1">
      <alignment horizontal="center" vertical="center" wrapText="1"/>
      <protection locked="0"/>
    </xf>
    <xf numFmtId="0" fontId="0" fillId="0" borderId="24" xfId="0" applyBorder="1" applyAlignment="1" applyProtection="1">
      <alignment horizontal="center" vertical="center" wrapText="1"/>
      <protection locked="0"/>
    </xf>
    <xf numFmtId="0" fontId="0" fillId="0" borderId="13" xfId="0" applyBorder="1" applyAlignment="1">
      <alignment horizontal="center" vertical="center"/>
    </xf>
    <xf numFmtId="0" fontId="0" fillId="0" borderId="0" xfId="0" applyAlignment="1">
      <alignment horizontal="center" vertical="center"/>
    </xf>
    <xf numFmtId="0" fontId="9" fillId="0" borderId="0" xfId="0" applyFont="1" applyAlignment="1">
      <alignment horizontal="center" vertical="center"/>
    </xf>
    <xf numFmtId="0" fontId="10" fillId="0" borderId="35" xfId="0" applyFont="1" applyBorder="1" applyAlignment="1">
      <alignment horizontal="center" vertical="center" wrapText="1"/>
    </xf>
    <xf numFmtId="0" fontId="0" fillId="0" borderId="24" xfId="0" applyBorder="1" applyAlignment="1">
      <alignment horizontal="center" vertical="center" wrapText="1"/>
    </xf>
    <xf numFmtId="165" fontId="9" fillId="0" borderId="12" xfId="0" applyNumberFormat="1" applyFont="1" applyBorder="1" applyAlignment="1">
      <alignment horizontal="center" vertical="center" wrapText="1"/>
    </xf>
    <xf numFmtId="0" fontId="0" fillId="0" borderId="40" xfId="0" applyBorder="1" applyAlignment="1">
      <alignment horizontal="center" vertical="center" wrapText="1"/>
    </xf>
    <xf numFmtId="0" fontId="9" fillId="0" borderId="18" xfId="0" applyFont="1" applyBorder="1" applyAlignment="1" applyProtection="1">
      <alignment horizontal="center" vertical="center" wrapText="1"/>
      <protection locked="0"/>
    </xf>
    <xf numFmtId="0" fontId="9" fillId="0" borderId="9" xfId="0" applyFont="1" applyBorder="1" applyAlignment="1" applyProtection="1">
      <alignment horizontal="center" vertical="center" wrapText="1"/>
      <protection locked="0"/>
    </xf>
    <xf numFmtId="165" fontId="0" fillId="0" borderId="22" xfId="0" applyNumberFormat="1" applyBorder="1" applyAlignment="1">
      <alignment horizontal="center" vertical="center" wrapText="1"/>
    </xf>
    <xf numFmtId="165" fontId="9" fillId="0" borderId="24" xfId="0" applyNumberFormat="1" applyFont="1" applyBorder="1" applyAlignment="1">
      <alignment horizontal="center" vertical="center" wrapText="1"/>
    </xf>
    <xf numFmtId="165" fontId="0" fillId="0" borderId="7" xfId="0" applyNumberFormat="1" applyBorder="1" applyAlignment="1">
      <alignment horizontal="center" vertical="center" wrapText="1"/>
    </xf>
    <xf numFmtId="165" fontId="0" fillId="0" borderId="24" xfId="0" applyNumberFormat="1" applyBorder="1" applyAlignment="1">
      <alignment horizontal="center" vertical="center" wrapText="1"/>
    </xf>
    <xf numFmtId="165" fontId="9" fillId="0" borderId="25" xfId="0" applyNumberFormat="1" applyFont="1" applyBorder="1" applyAlignment="1">
      <alignment horizontal="center" vertical="center" wrapText="1"/>
    </xf>
    <xf numFmtId="0" fontId="0" fillId="0" borderId="41" xfId="0" applyBorder="1" applyAlignment="1" applyProtection="1">
      <alignment horizontal="center" vertical="center" wrapText="1"/>
      <protection locked="0"/>
    </xf>
    <xf numFmtId="0" fontId="0" fillId="0" borderId="10" xfId="0" applyBorder="1" applyAlignment="1">
      <alignment horizontal="center" vertical="center" wrapText="1"/>
    </xf>
    <xf numFmtId="165" fontId="9" fillId="0" borderId="10" xfId="0" applyNumberFormat="1" applyFont="1" applyBorder="1" applyAlignment="1">
      <alignment horizontal="center" vertical="center" wrapText="1"/>
    </xf>
    <xf numFmtId="165" fontId="0" fillId="0" borderId="10" xfId="0" applyNumberFormat="1" applyBorder="1" applyAlignment="1">
      <alignment horizontal="center" vertical="center" wrapText="1"/>
    </xf>
    <xf numFmtId="165" fontId="9" fillId="0" borderId="16" xfId="0" applyNumberFormat="1" applyFont="1" applyBorder="1" applyAlignment="1">
      <alignment horizontal="center" vertical="center" wrapText="1"/>
    </xf>
    <xf numFmtId="0" fontId="9" fillId="0" borderId="16" xfId="0" applyFont="1" applyBorder="1" applyAlignment="1" applyProtection="1">
      <alignment horizontal="center" vertical="center" wrapText="1"/>
      <protection locked="0"/>
    </xf>
    <xf numFmtId="0" fontId="9" fillId="0" borderId="25" xfId="0" applyFont="1" applyBorder="1" applyAlignment="1" applyProtection="1">
      <alignment horizontal="center" vertical="center" wrapText="1"/>
      <protection locked="0"/>
    </xf>
    <xf numFmtId="165" fontId="0" fillId="0" borderId="11" xfId="0" applyNumberFormat="1" applyBorder="1" applyAlignment="1">
      <alignment horizontal="center" vertical="center" wrapText="1"/>
    </xf>
    <xf numFmtId="165" fontId="9" fillId="0" borderId="28" xfId="0" applyNumberFormat="1" applyFont="1" applyBorder="1" applyAlignment="1">
      <alignment horizontal="center" vertical="center" wrapText="1"/>
    </xf>
    <xf numFmtId="0" fontId="0" fillId="0" borderId="40" xfId="0" applyBorder="1" applyAlignment="1" applyProtection="1">
      <alignment horizontal="center" vertical="center" wrapText="1"/>
      <protection locked="0"/>
    </xf>
    <xf numFmtId="165" fontId="9" fillId="0" borderId="42" xfId="0" applyNumberFormat="1" applyFont="1" applyBorder="1" applyAlignment="1">
      <alignment horizontal="center" vertical="center" wrapText="1"/>
    </xf>
    <xf numFmtId="0" fontId="0" fillId="0" borderId="43" xfId="0" applyBorder="1" applyAlignment="1" applyProtection="1">
      <alignment horizontal="center" vertical="center" wrapText="1"/>
      <protection locked="0"/>
    </xf>
    <xf numFmtId="0" fontId="9" fillId="0" borderId="10" xfId="0" applyFont="1" applyBorder="1" applyAlignment="1" applyProtection="1">
      <alignment horizontal="center" vertical="center" wrapText="1"/>
      <protection locked="0"/>
    </xf>
    <xf numFmtId="0" fontId="9" fillId="0" borderId="32" xfId="0" applyFont="1" applyBorder="1" applyAlignment="1" applyProtection="1">
      <alignment horizontal="center" vertical="center" wrapText="1"/>
      <protection locked="0"/>
    </xf>
    <xf numFmtId="0" fontId="9" fillId="0" borderId="24" xfId="0" applyFont="1" applyBorder="1" applyAlignment="1" applyProtection="1">
      <alignment horizontal="center" vertical="center" wrapText="1"/>
      <protection locked="0"/>
    </xf>
    <xf numFmtId="0" fontId="0" fillId="0" borderId="23" xfId="0" applyBorder="1" applyAlignment="1">
      <alignment horizontal="center" vertical="center" wrapText="1"/>
    </xf>
    <xf numFmtId="0" fontId="0" fillId="0" borderId="44" xfId="0" applyBorder="1" applyAlignment="1" applyProtection="1">
      <alignment horizontal="center" vertical="center" wrapText="1"/>
      <protection locked="0"/>
    </xf>
    <xf numFmtId="165" fontId="9" fillId="0" borderId="23" xfId="0" applyNumberFormat="1" applyFont="1" applyBorder="1" applyAlignment="1">
      <alignment horizontal="center" vertical="center" wrapText="1"/>
    </xf>
    <xf numFmtId="165" fontId="0" fillId="4" borderId="33" xfId="0" applyNumberFormat="1" applyFill="1" applyBorder="1" applyAlignment="1">
      <alignment horizontal="center" vertical="center"/>
    </xf>
    <xf numFmtId="0" fontId="9" fillId="0" borderId="13" xfId="0" applyFont="1" applyBorder="1" applyAlignment="1" applyProtection="1">
      <alignment horizontal="center" vertical="center" wrapText="1"/>
      <protection locked="0"/>
    </xf>
    <xf numFmtId="165" fontId="9" fillId="0" borderId="7" xfId="0" applyNumberFormat="1" applyFont="1" applyBorder="1" applyAlignment="1">
      <alignment horizontal="center" vertical="center" wrapText="1"/>
    </xf>
    <xf numFmtId="0" fontId="25" fillId="0" borderId="0" xfId="0" applyFont="1"/>
    <xf numFmtId="0" fontId="9" fillId="0" borderId="45" xfId="0" applyFont="1" applyBorder="1" applyAlignment="1" applyProtection="1">
      <alignment horizontal="center" vertical="center" wrapText="1"/>
      <protection locked="0"/>
    </xf>
    <xf numFmtId="165" fontId="9" fillId="0" borderId="11" xfId="0" applyNumberFormat="1" applyFont="1" applyBorder="1" applyAlignment="1">
      <alignment horizontal="center" vertical="center" wrapText="1"/>
    </xf>
    <xf numFmtId="0" fontId="9" fillId="0" borderId="28" xfId="0" applyFont="1" applyBorder="1" applyAlignment="1" applyProtection="1">
      <alignment horizontal="center" vertical="center" wrapText="1"/>
      <protection locked="0"/>
    </xf>
    <xf numFmtId="0" fontId="9" fillId="0" borderId="19" xfId="0" applyFont="1" applyBorder="1" applyAlignment="1" applyProtection="1">
      <alignment horizontal="center" vertical="center" wrapText="1"/>
      <protection locked="0"/>
    </xf>
    <xf numFmtId="0" fontId="0" fillId="0" borderId="31" xfId="0" applyBorder="1" applyAlignment="1" applyProtection="1">
      <alignment horizontal="center" vertical="center" wrapText="1"/>
      <protection locked="0"/>
    </xf>
    <xf numFmtId="165" fontId="9" fillId="0" borderId="32" xfId="0" applyNumberFormat="1" applyFont="1" applyBorder="1" applyAlignment="1">
      <alignment horizontal="center" vertical="center" wrapText="1"/>
    </xf>
    <xf numFmtId="0" fontId="0" fillId="0" borderId="13" xfId="0" applyBorder="1" applyAlignment="1" applyProtection="1">
      <alignment horizontal="center" vertical="center" wrapText="1"/>
      <protection locked="0"/>
    </xf>
    <xf numFmtId="0" fontId="0" fillId="0" borderId="7" xfId="0" applyBorder="1" applyAlignment="1">
      <alignment horizontal="center" vertical="center" wrapText="1"/>
    </xf>
    <xf numFmtId="0" fontId="0" fillId="0" borderId="7" xfId="0" applyBorder="1" applyAlignment="1" applyProtection="1">
      <alignment horizontal="center" vertical="center" wrapText="1"/>
      <protection locked="0"/>
    </xf>
    <xf numFmtId="165" fontId="9" fillId="0" borderId="46" xfId="0" applyNumberFormat="1" applyFont="1" applyBorder="1" applyAlignment="1">
      <alignment horizontal="center" vertical="center" wrapText="1"/>
    </xf>
    <xf numFmtId="0" fontId="0" fillId="0" borderId="12" xfId="0" applyBorder="1" applyAlignment="1">
      <alignment horizontal="center" vertical="center" wrapText="1"/>
    </xf>
    <xf numFmtId="0" fontId="9" fillId="0" borderId="6" xfId="0" applyFont="1" applyBorder="1" applyAlignment="1">
      <alignment horizontal="center" vertical="center" wrapText="1"/>
    </xf>
    <xf numFmtId="0" fontId="9" fillId="0" borderId="21" xfId="0" applyFont="1" applyBorder="1" applyAlignment="1">
      <alignment horizontal="center" vertical="center" wrapText="1"/>
    </xf>
    <xf numFmtId="165" fontId="0" fillId="3" borderId="0" xfId="0" applyNumberFormat="1" applyFill="1" applyAlignment="1">
      <alignment horizontal="center" vertical="center"/>
    </xf>
    <xf numFmtId="164" fontId="0" fillId="0" borderId="1" xfId="0" applyNumberFormat="1" applyBorder="1" applyAlignment="1">
      <alignment horizontal="center" vertical="center"/>
    </xf>
    <xf numFmtId="164" fontId="9" fillId="2" borderId="1" xfId="0" applyNumberFormat="1" applyFont="1" applyFill="1" applyBorder="1" applyAlignment="1">
      <alignment horizontal="center" vertical="center"/>
    </xf>
    <xf numFmtId="0" fontId="0" fillId="0" borderId="21" xfId="0" applyBorder="1" applyAlignment="1">
      <alignment horizontal="center" vertical="center" wrapText="1"/>
    </xf>
    <xf numFmtId="0" fontId="0" fillId="0" borderId="6" xfId="0" applyBorder="1" applyAlignment="1">
      <alignment horizontal="center" vertical="center" wrapText="1"/>
    </xf>
    <xf numFmtId="0" fontId="0" fillId="0" borderId="22" xfId="0" applyBorder="1" applyAlignment="1">
      <alignment horizontal="center" vertical="center" wrapText="1"/>
    </xf>
    <xf numFmtId="0" fontId="0" fillId="0" borderId="6" xfId="0" applyBorder="1" applyAlignment="1" applyProtection="1">
      <alignment horizontal="center" vertical="center"/>
      <protection locked="0"/>
    </xf>
    <xf numFmtId="165" fontId="0" fillId="0" borderId="6" xfId="0" applyNumberFormat="1" applyBorder="1" applyAlignment="1">
      <alignment horizontal="center" vertical="center"/>
    </xf>
    <xf numFmtId="0" fontId="0" fillId="0" borderId="48" xfId="0" applyBorder="1" applyAlignment="1">
      <alignment horizontal="center" vertical="center" wrapText="1"/>
    </xf>
    <xf numFmtId="0" fontId="0" fillId="0" borderId="26" xfId="0" applyBorder="1" applyAlignment="1">
      <alignment horizontal="center" vertical="center" wrapText="1"/>
    </xf>
    <xf numFmtId="0" fontId="0" fillId="0" borderId="49" xfId="0" applyBorder="1" applyAlignment="1">
      <alignment horizontal="center" vertical="center" wrapText="1"/>
    </xf>
    <xf numFmtId="0" fontId="0" fillId="0" borderId="48" xfId="0" applyBorder="1" applyAlignment="1" applyProtection="1">
      <alignment horizontal="center" vertical="center"/>
      <protection locked="0"/>
    </xf>
    <xf numFmtId="0" fontId="0" fillId="0" borderId="26" xfId="0" applyBorder="1" applyAlignment="1" applyProtection="1">
      <alignment horizontal="center" vertical="center"/>
      <protection locked="0"/>
    </xf>
    <xf numFmtId="0" fontId="0" fillId="0" borderId="49" xfId="0" applyBorder="1" applyAlignment="1" applyProtection="1">
      <alignment horizontal="center" vertical="center"/>
      <protection locked="0"/>
    </xf>
    <xf numFmtId="165" fontId="0" fillId="0" borderId="21" xfId="0" applyNumberFormat="1" applyBorder="1" applyAlignment="1">
      <alignment horizontal="center" vertical="center"/>
    </xf>
    <xf numFmtId="165" fontId="0" fillId="0" borderId="7" xfId="0" applyNumberFormat="1" applyBorder="1" applyAlignment="1">
      <alignment horizontal="center" vertical="center"/>
    </xf>
    <xf numFmtId="165" fontId="0" fillId="0" borderId="36" xfId="0" applyNumberFormat="1" applyBorder="1" applyAlignment="1">
      <alignment horizontal="center" vertical="center" wrapText="1"/>
    </xf>
    <xf numFmtId="165" fontId="0" fillId="0" borderId="29" xfId="0" applyNumberFormat="1" applyBorder="1" applyAlignment="1">
      <alignment horizontal="center" vertical="center" wrapText="1"/>
    </xf>
    <xf numFmtId="165" fontId="0" fillId="0" borderId="30" xfId="0" applyNumberFormat="1" applyBorder="1" applyAlignment="1">
      <alignment horizontal="center" vertical="center" wrapText="1"/>
    </xf>
    <xf numFmtId="165" fontId="0" fillId="0" borderId="35" xfId="0" applyNumberFormat="1" applyBorder="1" applyAlignment="1">
      <alignment horizontal="center" vertical="center" wrapText="1"/>
    </xf>
    <xf numFmtId="165" fontId="0" fillId="0" borderId="0" xfId="0" applyNumberFormat="1" applyAlignment="1">
      <alignment horizontal="center" vertical="center" wrapText="1"/>
    </xf>
    <xf numFmtId="165" fontId="0" fillId="0" borderId="33" xfId="0" applyNumberFormat="1" applyBorder="1" applyAlignment="1">
      <alignment horizontal="center" vertical="center" wrapText="1"/>
    </xf>
    <xf numFmtId="165" fontId="0" fillId="0" borderId="34" xfId="0" applyNumberFormat="1" applyBorder="1" applyAlignment="1">
      <alignment horizontal="center" vertical="center" wrapText="1"/>
    </xf>
    <xf numFmtId="165" fontId="0" fillId="0" borderId="31" xfId="0" applyNumberFormat="1" applyBorder="1" applyAlignment="1">
      <alignment horizontal="center" vertical="center" wrapText="1"/>
    </xf>
    <xf numFmtId="165" fontId="0" fillId="0" borderId="32" xfId="0" applyNumberFormat="1" applyBorder="1" applyAlignment="1">
      <alignment horizontal="center" vertical="center" wrapText="1"/>
    </xf>
    <xf numFmtId="0" fontId="0" fillId="0" borderId="36" xfId="0" applyBorder="1" applyAlignment="1" applyProtection="1">
      <alignment horizontal="center" vertical="center"/>
      <protection locked="0"/>
    </xf>
    <xf numFmtId="0" fontId="0" fillId="0" borderId="29" xfId="0" applyBorder="1" applyAlignment="1" applyProtection="1">
      <alignment horizontal="center" vertical="center"/>
      <protection locked="0"/>
    </xf>
    <xf numFmtId="0" fontId="0" fillId="0" borderId="30" xfId="0" applyBorder="1" applyAlignment="1" applyProtection="1">
      <alignment horizontal="center" vertical="center"/>
      <protection locked="0"/>
    </xf>
    <xf numFmtId="0" fontId="0" fillId="0" borderId="35" xfId="0"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33" xfId="0" applyBorder="1" applyAlignment="1" applyProtection="1">
      <alignment horizontal="center" vertical="center"/>
      <protection locked="0"/>
    </xf>
    <xf numFmtId="0" fontId="0" fillId="0" borderId="34" xfId="0" applyBorder="1" applyAlignment="1" applyProtection="1">
      <alignment horizontal="center" vertical="center"/>
      <protection locked="0"/>
    </xf>
    <xf numFmtId="0" fontId="0" fillId="0" borderId="31" xfId="0" applyBorder="1" applyAlignment="1" applyProtection="1">
      <alignment horizontal="center" vertical="center"/>
      <protection locked="0"/>
    </xf>
    <xf numFmtId="0" fontId="0" fillId="0" borderId="32" xfId="0" applyBorder="1" applyAlignment="1" applyProtection="1">
      <alignment horizontal="center" vertical="center"/>
      <protection locked="0"/>
    </xf>
    <xf numFmtId="165" fontId="9" fillId="0" borderId="21" xfId="0" applyNumberFormat="1" applyFont="1" applyBorder="1" applyAlignment="1">
      <alignment horizontal="center" vertical="center" wrapText="1"/>
    </xf>
    <xf numFmtId="165" fontId="9" fillId="0" borderId="6" xfId="0" applyNumberFormat="1" applyFont="1" applyBorder="1" applyAlignment="1">
      <alignment horizontal="center" vertical="center" wrapText="1"/>
    </xf>
    <xf numFmtId="165" fontId="9" fillId="0" borderId="22" xfId="0" applyNumberFormat="1" applyFont="1" applyBorder="1" applyAlignment="1">
      <alignment horizontal="center" vertical="center" wrapText="1"/>
    </xf>
    <xf numFmtId="0" fontId="0" fillId="0" borderId="6" xfId="0" applyBorder="1" applyAlignment="1">
      <alignment horizontal="center" vertical="center"/>
    </xf>
    <xf numFmtId="0" fontId="0" fillId="0" borderId="22" xfId="0" applyBorder="1" applyAlignment="1">
      <alignment horizontal="center" vertical="center"/>
    </xf>
    <xf numFmtId="0" fontId="0" fillId="0" borderId="22" xfId="0" applyBorder="1" applyAlignment="1" applyProtection="1">
      <alignment horizontal="center" vertical="center"/>
      <protection locked="0"/>
    </xf>
    <xf numFmtId="165" fontId="0" fillId="0" borderId="35" xfId="0" applyNumberFormat="1" applyBorder="1" applyAlignment="1">
      <alignment horizontal="center" vertical="center"/>
    </xf>
    <xf numFmtId="165" fontId="0" fillId="0" borderId="34" xfId="0" applyNumberFormat="1" applyBorder="1" applyAlignment="1">
      <alignment horizontal="center" vertical="center"/>
    </xf>
    <xf numFmtId="165" fontId="0" fillId="0" borderId="22" xfId="0" applyNumberFormat="1" applyBorder="1" applyAlignment="1">
      <alignment horizontal="center" vertical="center"/>
    </xf>
    <xf numFmtId="165" fontId="9" fillId="0" borderId="6" xfId="0" applyNumberFormat="1" applyFont="1" applyBorder="1" applyAlignment="1">
      <alignment horizontal="center" vertical="center"/>
    </xf>
    <xf numFmtId="165" fontId="9" fillId="0" borderId="7" xfId="0" applyNumberFormat="1" applyFont="1" applyBorder="1" applyAlignment="1">
      <alignment horizontal="center" vertical="center"/>
    </xf>
    <xf numFmtId="165" fontId="9" fillId="0" borderId="22" xfId="0" applyNumberFormat="1" applyFont="1" applyBorder="1" applyAlignment="1">
      <alignment horizontal="center" vertical="center"/>
    </xf>
    <xf numFmtId="165" fontId="0" fillId="0" borderId="5" xfId="0" applyNumberFormat="1" applyBorder="1" applyAlignment="1">
      <alignment horizontal="center" vertical="center"/>
    </xf>
    <xf numFmtId="0" fontId="0" fillId="0" borderId="21" xfId="0" applyBorder="1" applyAlignment="1">
      <alignment horizontal="center" vertical="center"/>
    </xf>
    <xf numFmtId="0" fontId="0" fillId="0" borderId="7" xfId="0" applyBorder="1" applyAlignment="1">
      <alignment horizontal="center" vertical="center"/>
    </xf>
    <xf numFmtId="0" fontId="9" fillId="0" borderId="21" xfId="0" applyFont="1" applyBorder="1" applyAlignment="1" applyProtection="1">
      <alignment horizontal="center" vertical="center"/>
      <protection locked="0"/>
    </xf>
    <xf numFmtId="0" fontId="9" fillId="0" borderId="6" xfId="0" applyFont="1" applyBorder="1" applyAlignment="1" applyProtection="1">
      <alignment horizontal="center" vertical="center"/>
      <protection locked="0"/>
    </xf>
    <xf numFmtId="0" fontId="9" fillId="0" borderId="7" xfId="0" applyFont="1" applyBorder="1" applyAlignment="1" applyProtection="1">
      <alignment horizontal="center" vertical="center"/>
      <protection locked="0"/>
    </xf>
    <xf numFmtId="165" fontId="9" fillId="0" borderId="21" xfId="0" applyNumberFormat="1" applyFont="1" applyBorder="1" applyAlignment="1">
      <alignment horizontal="center" vertical="center"/>
    </xf>
    <xf numFmtId="0" fontId="0" fillId="0" borderId="7" xfId="0" applyBorder="1" applyAlignment="1">
      <alignment horizontal="center" vertical="center" wrapText="1"/>
    </xf>
    <xf numFmtId="0" fontId="0" fillId="0" borderId="21" xfId="0" applyBorder="1" applyAlignment="1" applyProtection="1">
      <alignment horizontal="center" vertical="center" wrapText="1"/>
      <protection locked="0"/>
    </xf>
    <xf numFmtId="0" fontId="0" fillId="0" borderId="6" xfId="0" applyBorder="1" applyAlignment="1" applyProtection="1">
      <alignment horizontal="center" vertical="center" wrapText="1"/>
      <protection locked="0"/>
    </xf>
    <xf numFmtId="0" fontId="0" fillId="0" borderId="7" xfId="0" applyBorder="1" applyAlignment="1" applyProtection="1">
      <alignment horizontal="center" vertical="center" wrapText="1"/>
      <protection locked="0"/>
    </xf>
    <xf numFmtId="165" fontId="0" fillId="0" borderId="21" xfId="0" applyNumberFormat="1" applyBorder="1" applyAlignment="1">
      <alignment horizontal="center" vertical="center" wrapText="1"/>
    </xf>
    <xf numFmtId="165" fontId="0" fillId="0" borderId="6" xfId="0" applyNumberFormat="1" applyBorder="1" applyAlignment="1">
      <alignment horizontal="center" vertical="center" wrapText="1"/>
    </xf>
    <xf numFmtId="165" fontId="0" fillId="0" borderId="7" xfId="0" applyNumberFormat="1" applyBorder="1" applyAlignment="1">
      <alignment horizontal="center" vertical="center" wrapText="1"/>
    </xf>
    <xf numFmtId="0" fontId="0" fillId="0" borderId="21" xfId="0" applyBorder="1" applyAlignment="1" applyProtection="1">
      <alignment horizontal="center" vertical="center"/>
      <protection locked="0"/>
    </xf>
    <xf numFmtId="0" fontId="9" fillId="0" borderId="22" xfId="0" applyFont="1" applyBorder="1" applyAlignment="1" applyProtection="1">
      <alignment horizontal="center" vertical="center"/>
      <protection locked="0"/>
    </xf>
    <xf numFmtId="0" fontId="0" fillId="0" borderId="22" xfId="0" applyBorder="1" applyAlignment="1" applyProtection="1">
      <alignment horizontal="center" vertical="center" wrapText="1"/>
      <protection locked="0"/>
    </xf>
    <xf numFmtId="165" fontId="0" fillId="0" borderId="22" xfId="0" applyNumberFormat="1" applyBorder="1" applyAlignment="1">
      <alignment horizontal="center" vertical="center" wrapText="1"/>
    </xf>
    <xf numFmtId="164" fontId="0" fillId="3" borderId="6" xfId="0" applyNumberFormat="1" applyFill="1" applyBorder="1" applyAlignment="1">
      <alignment horizontal="right"/>
    </xf>
    <xf numFmtId="0" fontId="0" fillId="0" borderId="5" xfId="0" applyBorder="1" applyAlignment="1">
      <alignment horizontal="center" vertical="center" wrapText="1"/>
    </xf>
    <xf numFmtId="0" fontId="0" fillId="0" borderId="5" xfId="0" applyBorder="1" applyAlignment="1" applyProtection="1">
      <alignment horizontal="center" vertical="center"/>
      <protection locked="0"/>
    </xf>
    <xf numFmtId="0" fontId="0" fillId="0" borderId="7" xfId="0" applyBorder="1" applyAlignment="1" applyProtection="1">
      <alignment horizontal="center" vertical="center"/>
      <protection locked="0"/>
    </xf>
    <xf numFmtId="165" fontId="0" fillId="0" borderId="48" xfId="0" applyNumberFormat="1" applyBorder="1" applyAlignment="1">
      <alignment horizontal="center" vertical="center" wrapText="1"/>
    </xf>
    <xf numFmtId="165" fontId="0" fillId="0" borderId="26" xfId="0" applyNumberFormat="1" applyBorder="1" applyAlignment="1">
      <alignment horizontal="center" vertical="center" wrapText="1"/>
    </xf>
    <xf numFmtId="165" fontId="0" fillId="0" borderId="49" xfId="0" applyNumberFormat="1" applyBorder="1" applyAlignment="1">
      <alignment horizontal="center" vertical="center" wrapText="1"/>
    </xf>
    <xf numFmtId="0" fontId="16" fillId="2" borderId="0" xfId="0" applyFont="1" applyFill="1"/>
    <xf numFmtId="0" fontId="0" fillId="3" borderId="35" xfId="0" applyFill="1" applyBorder="1" applyAlignment="1">
      <alignment horizontal="center"/>
    </xf>
    <xf numFmtId="0" fontId="0" fillId="3" borderId="0" xfId="0" applyFill="1" applyAlignment="1">
      <alignment horizontal="center"/>
    </xf>
    <xf numFmtId="0" fontId="0" fillId="3" borderId="33" xfId="0" applyFill="1" applyBorder="1" applyAlignment="1">
      <alignment horizontal="center"/>
    </xf>
    <xf numFmtId="165" fontId="9" fillId="2" borderId="1" xfId="0" applyNumberFormat="1" applyFont="1" applyFill="1" applyBorder="1" applyAlignment="1">
      <alignment horizontal="center" vertical="center"/>
    </xf>
    <xf numFmtId="0" fontId="4" fillId="0" borderId="14" xfId="0" applyFont="1" applyBorder="1" applyProtection="1">
      <protection locked="0"/>
    </xf>
    <xf numFmtId="0" fontId="4" fillId="0" borderId="15" xfId="0" applyFont="1" applyBorder="1" applyProtection="1">
      <protection locked="0"/>
    </xf>
    <xf numFmtId="0" fontId="9" fillId="2" borderId="0" xfId="0" applyFont="1" applyFill="1" applyAlignment="1">
      <alignment vertical="center"/>
    </xf>
    <xf numFmtId="165" fontId="23" fillId="3" borderId="0" xfId="0" applyNumberFormat="1" applyFont="1" applyFill="1" applyAlignment="1" applyProtection="1">
      <alignment horizontal="center" vertical="center"/>
      <protection locked="0"/>
    </xf>
    <xf numFmtId="165" fontId="11" fillId="3" borderId="0" xfId="0" applyNumberFormat="1" applyFont="1" applyFill="1" applyAlignment="1" applyProtection="1">
      <alignment horizontal="center" vertical="center"/>
      <protection locked="0"/>
    </xf>
    <xf numFmtId="0" fontId="0" fillId="0" borderId="0" xfId="0" applyAlignment="1">
      <alignment horizontal="right"/>
    </xf>
    <xf numFmtId="164" fontId="9" fillId="2" borderId="37" xfId="0" applyNumberFormat="1" applyFont="1" applyFill="1" applyBorder="1" applyAlignment="1">
      <alignment horizontal="center"/>
    </xf>
    <xf numFmtId="164" fontId="9" fillId="2" borderId="26" xfId="0" applyNumberFormat="1" applyFont="1" applyFill="1" applyBorder="1" applyAlignment="1">
      <alignment horizontal="center"/>
    </xf>
    <xf numFmtId="164" fontId="9" fillId="2" borderId="38" xfId="0" applyNumberFormat="1" applyFont="1" applyFill="1" applyBorder="1" applyAlignment="1">
      <alignment horizontal="center"/>
    </xf>
    <xf numFmtId="165" fontId="0" fillId="0" borderId="1" xfId="0" applyNumberFormat="1" applyBorder="1" applyAlignment="1">
      <alignment horizontal="center" vertical="center"/>
    </xf>
    <xf numFmtId="0" fontId="9" fillId="2" borderId="37" xfId="0" applyFont="1" applyFill="1" applyBorder="1" applyAlignment="1">
      <alignment horizontal="center"/>
    </xf>
    <xf numFmtId="0" fontId="9" fillId="2" borderId="26" xfId="0" applyFont="1" applyFill="1" applyBorder="1" applyAlignment="1">
      <alignment horizontal="center"/>
    </xf>
    <xf numFmtId="0" fontId="9" fillId="2" borderId="38" xfId="0" applyFont="1" applyFill="1" applyBorder="1" applyAlignment="1">
      <alignment horizontal="center"/>
    </xf>
    <xf numFmtId="165" fontId="0" fillId="0" borderId="1" xfId="0" applyNumberFormat="1" applyBorder="1" applyAlignment="1">
      <alignment horizontal="center" vertical="center" wrapText="1"/>
    </xf>
    <xf numFmtId="0" fontId="12" fillId="2" borderId="0" xfId="0" applyFont="1" applyFill="1" applyAlignment="1">
      <alignment vertical="center" wrapText="1"/>
    </xf>
    <xf numFmtId="0" fontId="0" fillId="2" borderId="0" xfId="0" applyFill="1" applyAlignment="1">
      <alignment vertical="center" wrapText="1"/>
    </xf>
    <xf numFmtId="0" fontId="12" fillId="0" borderId="0" xfId="0" applyFont="1" applyAlignment="1">
      <alignment vertical="center" wrapText="1"/>
    </xf>
    <xf numFmtId="0" fontId="0" fillId="0" borderId="0" xfId="0" applyAlignment="1">
      <alignment vertical="center" wrapText="1"/>
    </xf>
    <xf numFmtId="0" fontId="17" fillId="0" borderId="0" xfId="0" applyFont="1"/>
    <xf numFmtId="0" fontId="0" fillId="0" borderId="0" xfId="0"/>
    <xf numFmtId="0" fontId="4" fillId="0" borderId="14" xfId="0" applyFont="1" applyBorder="1" applyAlignment="1" applyProtection="1">
      <alignment horizontal="center"/>
      <protection locked="0"/>
    </xf>
    <xf numFmtId="165" fontId="0" fillId="0" borderId="47" xfId="0" applyNumberFormat="1" applyBorder="1" applyAlignment="1">
      <alignment horizontal="center" vertical="center"/>
    </xf>
    <xf numFmtId="165" fontId="9" fillId="0" borderId="1" xfId="0" applyNumberFormat="1" applyFont="1" applyBorder="1" applyAlignment="1">
      <alignment horizontal="center" vertical="center"/>
    </xf>
    <xf numFmtId="165" fontId="0" fillId="0" borderId="36" xfId="0" applyNumberFormat="1" applyBorder="1" applyAlignment="1">
      <alignment horizontal="center" vertical="center"/>
    </xf>
    <xf numFmtId="0" fontId="0" fillId="0" borderId="0" xfId="0" applyAlignment="1">
      <alignment horizontal="justify" vertical="center"/>
    </xf>
    <xf numFmtId="0" fontId="27" fillId="0" borderId="21" xfId="0" applyFont="1" applyBorder="1" applyAlignment="1">
      <alignment horizontal="center" vertical="center" wrapText="1"/>
    </xf>
    <xf numFmtId="0" fontId="27" fillId="0" borderId="6" xfId="0" applyFont="1" applyBorder="1" applyAlignment="1">
      <alignment horizontal="center" vertical="center" wrapText="1"/>
    </xf>
    <xf numFmtId="0" fontId="27" fillId="0" borderId="22" xfId="0" applyFont="1" applyBorder="1" applyAlignment="1">
      <alignment horizontal="center" vertical="center"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9" fillId="0" borderId="4" xfId="0" applyFont="1" applyBorder="1" applyAlignment="1">
      <alignment horizontal="center" vertical="center" wrapText="1"/>
    </xf>
    <xf numFmtId="0" fontId="9" fillId="0" borderId="5" xfId="0" applyFont="1" applyBorder="1" applyAlignment="1">
      <alignment horizontal="center" vertical="center"/>
    </xf>
    <xf numFmtId="0" fontId="9" fillId="0" borderId="6" xfId="0" applyFont="1" applyBorder="1" applyAlignment="1">
      <alignment horizontal="center" vertical="center"/>
    </xf>
    <xf numFmtId="0" fontId="14" fillId="0" borderId="0" xfId="0" applyFont="1" applyAlignment="1">
      <alignment horizontal="center"/>
    </xf>
    <xf numFmtId="0" fontId="14" fillId="0" borderId="0" xfId="0" applyFont="1" applyAlignment="1">
      <alignment horizontal="center" vertical="center" wrapText="1"/>
    </xf>
    <xf numFmtId="0" fontId="0" fillId="0" borderId="14" xfId="0" applyBorder="1" applyAlignment="1" applyProtection="1">
      <alignment vertical="center"/>
      <protection locked="0"/>
    </xf>
    <xf numFmtId="0" fontId="0" fillId="0" borderId="14" xfId="0" applyBorder="1" applyAlignment="1" applyProtection="1">
      <alignment horizontal="left" vertical="center"/>
      <protection locked="0"/>
    </xf>
    <xf numFmtId="0" fontId="0" fillId="0" borderId="14" xfId="0" applyBorder="1" applyProtection="1">
      <protection locked="0"/>
    </xf>
    <xf numFmtId="0" fontId="0" fillId="0" borderId="15" xfId="0" applyBorder="1" applyAlignment="1" applyProtection="1">
      <alignment horizontal="center"/>
      <protection locked="0"/>
    </xf>
    <xf numFmtId="165" fontId="0" fillId="0" borderId="15" xfId="0" applyNumberFormat="1" applyBorder="1" applyAlignment="1" applyProtection="1">
      <alignment horizontal="left" vertical="center"/>
      <protection locked="0"/>
    </xf>
    <xf numFmtId="0" fontId="0" fillId="0" borderId="15" xfId="0" applyBorder="1" applyAlignment="1" applyProtection="1">
      <alignment horizontal="left"/>
      <protection locked="0"/>
    </xf>
    <xf numFmtId="0" fontId="15" fillId="2" borderId="0" xfId="0" applyFont="1" applyFill="1" applyAlignment="1">
      <alignment vertical="center"/>
    </xf>
    <xf numFmtId="0" fontId="1" fillId="2" borderId="0" xfId="0" applyFont="1" applyFill="1" applyAlignment="1">
      <alignment vertical="center"/>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165" fontId="9" fillId="0" borderId="5" xfId="0" applyNumberFormat="1" applyFont="1" applyBorder="1" applyAlignment="1">
      <alignment horizontal="center" vertical="center"/>
    </xf>
    <xf numFmtId="0" fontId="0" fillId="0" borderId="5" xfId="0" applyBorder="1" applyAlignment="1" applyProtection="1">
      <alignment horizontal="center" vertical="center" wrapText="1"/>
      <protection locked="0"/>
    </xf>
    <xf numFmtId="0" fontId="0" fillId="0" borderId="1" xfId="0" applyBorder="1" applyAlignment="1">
      <alignment horizontal="center" vertical="center" wrapText="1"/>
    </xf>
    <xf numFmtId="0" fontId="0" fillId="0" borderId="1" xfId="0" applyBorder="1" applyAlignment="1">
      <alignment horizontal="center" vertical="center"/>
    </xf>
    <xf numFmtId="0" fontId="9" fillId="0" borderId="6" xfId="0" applyFont="1" applyBorder="1" applyAlignment="1">
      <alignment horizontal="center" vertical="center" wrapText="1"/>
    </xf>
    <xf numFmtId="0" fontId="9" fillId="0" borderId="22" xfId="0" applyFont="1" applyBorder="1" applyAlignment="1">
      <alignment horizontal="center" vertical="center" wrapText="1"/>
    </xf>
    <xf numFmtId="164" fontId="0" fillId="0" borderId="36" xfId="0" applyNumberFormat="1" applyBorder="1" applyAlignment="1">
      <alignment horizontal="center" vertical="center" wrapText="1"/>
    </xf>
    <xf numFmtId="164" fontId="0" fillId="0" borderId="29" xfId="0" applyNumberFormat="1" applyBorder="1" applyAlignment="1">
      <alignment horizontal="center" vertical="center" wrapText="1"/>
    </xf>
    <xf numFmtId="164" fontId="0" fillId="0" borderId="30" xfId="0" applyNumberFormat="1" applyBorder="1" applyAlignment="1">
      <alignment horizontal="center" vertical="center" wrapText="1"/>
    </xf>
    <xf numFmtId="164" fontId="0" fillId="0" borderId="35" xfId="0" applyNumberFormat="1" applyBorder="1" applyAlignment="1">
      <alignment horizontal="center" vertical="center" wrapText="1"/>
    </xf>
    <xf numFmtId="164" fontId="0" fillId="0" borderId="0" xfId="0" applyNumberFormat="1" applyAlignment="1">
      <alignment horizontal="center" vertical="center" wrapText="1"/>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164" fontId="0" fillId="0" borderId="31" xfId="0" applyNumberFormat="1" applyBorder="1" applyAlignment="1">
      <alignment horizontal="center" vertical="center" wrapText="1"/>
    </xf>
    <xf numFmtId="164" fontId="0" fillId="0" borderId="32" xfId="0" applyNumberFormat="1" applyBorder="1" applyAlignment="1">
      <alignment horizontal="center" vertical="center" wrapText="1"/>
    </xf>
    <xf numFmtId="164" fontId="9" fillId="0" borderId="21" xfId="0" applyNumberFormat="1" applyFont="1" applyBorder="1" applyAlignment="1">
      <alignment horizontal="center" vertical="center" wrapText="1"/>
    </xf>
    <xf numFmtId="164" fontId="9" fillId="0" borderId="6" xfId="0" applyNumberFormat="1" applyFont="1" applyBorder="1" applyAlignment="1">
      <alignment horizontal="center" vertical="center" wrapText="1"/>
    </xf>
    <xf numFmtId="164" fontId="9" fillId="0" borderId="22" xfId="0" applyNumberFormat="1" applyFont="1" applyBorder="1" applyAlignment="1">
      <alignment horizontal="center" vertical="center" wrapText="1"/>
    </xf>
    <xf numFmtId="0" fontId="0" fillId="0" borderId="5" xfId="0"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1</xdr:col>
      <xdr:colOff>997527</xdr:colOff>
      <xdr:row>5</xdr:row>
      <xdr:rowOff>161532</xdr:rowOff>
    </xdr:to>
    <xdr:pic>
      <xdr:nvPicPr>
        <xdr:cNvPr id="2" name="Image 1">
          <a:extLst>
            <a:ext uri="{FF2B5EF4-FFF2-40B4-BE49-F238E27FC236}">
              <a16:creationId xmlns:a16="http://schemas.microsoft.com/office/drawing/2014/main" id="{19E1B317-8EB3-4FA9-D508-D36F6C6BF1D0}"/>
            </a:ext>
          </a:extLst>
        </xdr:cNvPr>
        <xdr:cNvPicPr>
          <a:picLocks noChangeAspect="1"/>
        </xdr:cNvPicPr>
      </xdr:nvPicPr>
      <xdr:blipFill>
        <a:blip xmlns:r="http://schemas.openxmlformats.org/officeDocument/2006/relationships" r:embed="rId1"/>
        <a:stretch>
          <a:fillRect/>
        </a:stretch>
      </xdr:blipFill>
      <xdr:spPr>
        <a:xfrm>
          <a:off x="1" y="1"/>
          <a:ext cx="1396537" cy="1117495"/>
        </a:xfrm>
        <a:prstGeom prst="rect">
          <a:avLst/>
        </a:prstGeom>
      </xdr:spPr>
    </xdr:pic>
    <xdr:clientData/>
  </xdr:twoCellAnchor>
  <xdr:oneCellAnchor>
    <xdr:from>
      <xdr:col>8</xdr:col>
      <xdr:colOff>152400</xdr:colOff>
      <xdr:row>25</xdr:row>
      <xdr:rowOff>22860</xdr:rowOff>
    </xdr:from>
    <xdr:ext cx="65" cy="172227"/>
    <xdr:sp macro="" textlink="">
      <xdr:nvSpPr>
        <xdr:cNvPr id="3" name="ZoneTexte 2">
          <a:extLst>
            <a:ext uri="{FF2B5EF4-FFF2-40B4-BE49-F238E27FC236}">
              <a16:creationId xmlns:a16="http://schemas.microsoft.com/office/drawing/2014/main" id="{C624F328-5123-EBCE-E479-0CD098C62502}"/>
            </a:ext>
          </a:extLst>
        </xdr:cNvPr>
        <xdr:cNvSpPr txBox="1"/>
      </xdr:nvSpPr>
      <xdr:spPr>
        <a:xfrm>
          <a:off x="6629400" y="7216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fr-FR" sz="1100"/>
        </a:p>
      </xdr:txBody>
    </xdr:sp>
    <xdr:clientData/>
  </xdr:oneCellAnchor>
  <xdr:oneCellAnchor>
    <xdr:from>
      <xdr:col>8</xdr:col>
      <xdr:colOff>152400</xdr:colOff>
      <xdr:row>25</xdr:row>
      <xdr:rowOff>22860</xdr:rowOff>
    </xdr:from>
    <xdr:ext cx="65" cy="172227"/>
    <xdr:sp macro="" textlink="">
      <xdr:nvSpPr>
        <xdr:cNvPr id="4" name="ZoneTexte 3">
          <a:extLst>
            <a:ext uri="{FF2B5EF4-FFF2-40B4-BE49-F238E27FC236}">
              <a16:creationId xmlns:a16="http://schemas.microsoft.com/office/drawing/2014/main" id="{16275E99-359C-FEF7-17FC-7B994759112B}"/>
            </a:ext>
          </a:extLst>
        </xdr:cNvPr>
        <xdr:cNvSpPr txBox="1"/>
      </xdr:nvSpPr>
      <xdr:spPr>
        <a:xfrm>
          <a:off x="6629400" y="7216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fr-FR" sz="1100"/>
        </a:p>
      </xdr:txBody>
    </xdr:sp>
    <xdr:clientData/>
  </xdr:one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0F8338-318D-4008-A039-63AA7171E8D2}">
  <sheetPr codeName="Feuil1"/>
  <dimension ref="A7:O481"/>
  <sheetViews>
    <sheetView tabSelected="1" topLeftCell="A94" zoomScaleNormal="100" workbookViewId="0">
      <selection activeCell="D103" sqref="D103:D107"/>
    </sheetView>
  </sheetViews>
  <sheetFormatPr baseColWidth="10" defaultRowHeight="14.4"/>
  <cols>
    <col min="1" max="1" width="5.33203125" style="1" customWidth="1"/>
    <col min="2" max="2" width="16.33203125" style="1" customWidth="1"/>
    <col min="3" max="3" width="18.88671875" style="1" customWidth="1"/>
    <col min="4" max="4" width="10.109375" style="1" customWidth="1"/>
    <col min="5" max="5" width="8.44140625" style="7" customWidth="1"/>
    <col min="6" max="6" width="8.6640625" style="6" customWidth="1"/>
    <col min="7" max="7" width="13.33203125" style="1" customWidth="1"/>
    <col min="8" max="8" width="13.33203125" style="8" customWidth="1"/>
    <col min="9" max="9" width="11.5546875" style="5"/>
    <col min="10" max="10" width="13.6640625" style="5" customWidth="1"/>
  </cols>
  <sheetData>
    <row r="7" spans="1:10" ht="64.2" customHeight="1"/>
    <row r="8" spans="1:10" ht="28.2" customHeight="1">
      <c r="A8" s="243" t="s">
        <v>56</v>
      </c>
      <c r="B8" s="243"/>
      <c r="C8" s="243"/>
      <c r="D8" s="243"/>
      <c r="E8" s="243"/>
      <c r="F8" s="243"/>
      <c r="G8" s="243"/>
      <c r="H8" s="243"/>
      <c r="I8" s="243"/>
      <c r="J8" s="243"/>
    </row>
    <row r="9" spans="1:10" ht="28.2" customHeight="1">
      <c r="A9" s="244" t="s">
        <v>0</v>
      </c>
      <c r="B9" s="244"/>
      <c r="C9" s="244"/>
      <c r="D9" s="244"/>
      <c r="E9" s="244"/>
      <c r="F9" s="244"/>
      <c r="G9" s="244"/>
      <c r="H9" s="244"/>
      <c r="I9" s="244"/>
      <c r="J9" s="244"/>
    </row>
    <row r="10" spans="1:10" ht="28.2" customHeight="1">
      <c r="A10" s="34"/>
      <c r="B10" s="35"/>
      <c r="C10" s="34"/>
      <c r="D10" s="34"/>
      <c r="E10" s="36"/>
      <c r="F10" s="36"/>
      <c r="G10" s="34"/>
      <c r="H10" s="34"/>
      <c r="I10" s="36"/>
      <c r="J10" s="36"/>
    </row>
    <row r="11" spans="1:10" ht="18">
      <c r="A11" s="251" t="s">
        <v>1</v>
      </c>
      <c r="B11" s="251"/>
      <c r="C11" s="251"/>
      <c r="D11" s="251"/>
      <c r="E11" s="251"/>
      <c r="F11" s="251"/>
      <c r="G11" s="251"/>
      <c r="H11" s="251"/>
      <c r="I11" s="251"/>
      <c r="J11" s="251"/>
    </row>
    <row r="12" spans="1:10" ht="30" customHeight="1">
      <c r="A12"/>
      <c r="B12" s="37" t="s">
        <v>38</v>
      </c>
      <c r="C12" s="245"/>
      <c r="D12" s="245"/>
      <c r="E12" s="245"/>
      <c r="F12" s="245"/>
      <c r="G12" s="245"/>
      <c r="H12" s="245"/>
      <c r="I12" s="245"/>
      <c r="J12" s="245"/>
    </row>
    <row r="13" spans="1:10" ht="30" customHeight="1">
      <c r="A13"/>
      <c r="B13" s="37" t="s">
        <v>39</v>
      </c>
      <c r="C13" s="247"/>
      <c r="D13" s="247"/>
      <c r="E13" s="247"/>
      <c r="F13" s="247"/>
      <c r="G13" s="247"/>
      <c r="H13" s="247"/>
      <c r="I13" s="247"/>
      <c r="J13" s="247"/>
    </row>
    <row r="14" spans="1:10" ht="30" customHeight="1">
      <c r="A14"/>
      <c r="B14"/>
      <c r="C14" s="21" t="s">
        <v>2</v>
      </c>
      <c r="D14" s="250"/>
      <c r="E14" s="250"/>
      <c r="F14" s="14"/>
      <c r="G14"/>
      <c r="H14" s="86" t="s">
        <v>37</v>
      </c>
      <c r="I14" s="249"/>
      <c r="J14" s="249"/>
    </row>
    <row r="15" spans="1:10" ht="30" customHeight="1">
      <c r="A15"/>
      <c r="B15" s="37" t="s">
        <v>3</v>
      </c>
      <c r="C15" s="245"/>
      <c r="D15" s="245"/>
      <c r="E15" s="245"/>
      <c r="F15" s="245"/>
      <c r="G15" s="245"/>
      <c r="H15" s="245"/>
      <c r="I15" s="245"/>
      <c r="J15" s="245"/>
    </row>
    <row r="16" spans="1:10" ht="30" customHeight="1">
      <c r="A16"/>
      <c r="B16" s="37" t="s">
        <v>40</v>
      </c>
      <c r="C16" s="248"/>
      <c r="D16" s="248"/>
      <c r="E16" s="248"/>
      <c r="F16" s="38"/>
      <c r="G16" s="21" t="s">
        <v>45</v>
      </c>
      <c r="H16" s="250"/>
      <c r="I16" s="250"/>
      <c r="J16" s="250"/>
    </row>
    <row r="17" spans="1:10" ht="30" customHeight="1">
      <c r="A17"/>
      <c r="B17" s="37" t="s">
        <v>41</v>
      </c>
      <c r="C17" s="246"/>
      <c r="D17" s="246"/>
      <c r="E17" s="246"/>
      <c r="F17" s="246"/>
      <c r="G17" s="246"/>
      <c r="H17" s="246"/>
      <c r="I17" s="246"/>
      <c r="J17" s="246"/>
    </row>
    <row r="18" spans="1:10" ht="28.2" customHeight="1">
      <c r="A18" s="39"/>
      <c r="B18" s="39"/>
      <c r="C18" s="39"/>
      <c r="D18" s="39"/>
      <c r="E18" s="40"/>
      <c r="F18" s="41"/>
      <c r="G18" s="39"/>
      <c r="H18" s="85"/>
      <c r="I18" s="43"/>
      <c r="J18" s="43"/>
    </row>
    <row r="19" spans="1:10">
      <c r="A19"/>
      <c r="B19"/>
      <c r="C19"/>
      <c r="D19"/>
      <c r="E19" s="13"/>
      <c r="F19" s="14"/>
      <c r="G19"/>
      <c r="H19" s="86"/>
      <c r="I19" s="16"/>
      <c r="J19" s="16"/>
    </row>
    <row r="20" spans="1:10" ht="20.100000000000001" customHeight="1">
      <c r="A20" s="44" t="s">
        <v>42</v>
      </c>
      <c r="B20"/>
      <c r="C20"/>
      <c r="D20"/>
      <c r="E20" s="13"/>
      <c r="F20" s="14"/>
      <c r="G20"/>
      <c r="H20" s="86"/>
      <c r="I20" s="16"/>
      <c r="J20" s="16"/>
    </row>
    <row r="21" spans="1:10" ht="38.1" customHeight="1">
      <c r="A21" s="234" t="s">
        <v>57</v>
      </c>
      <c r="B21" s="234"/>
      <c r="C21" s="234"/>
      <c r="D21" s="234"/>
      <c r="E21" s="234"/>
      <c r="F21" s="234"/>
      <c r="G21" s="234"/>
      <c r="H21" s="234"/>
      <c r="I21" s="234"/>
      <c r="J21" s="234"/>
    </row>
    <row r="22" spans="1:10" ht="30" customHeight="1">
      <c r="A22" s="234" t="s">
        <v>4</v>
      </c>
      <c r="B22" s="234"/>
      <c r="C22" s="234"/>
      <c r="D22" s="234"/>
      <c r="E22" s="234"/>
      <c r="F22" s="234"/>
      <c r="G22" s="234"/>
      <c r="H22" s="234"/>
      <c r="I22" s="234"/>
      <c r="J22" s="234"/>
    </row>
    <row r="23" spans="1:10" ht="39.9" customHeight="1">
      <c r="A23" s="234" t="s">
        <v>43</v>
      </c>
      <c r="B23" s="234"/>
      <c r="C23" s="234"/>
      <c r="D23" s="234"/>
      <c r="E23" s="234"/>
      <c r="F23" s="234"/>
      <c r="G23" s="234"/>
      <c r="H23" s="234"/>
      <c r="I23" s="234"/>
      <c r="J23" s="234"/>
    </row>
    <row r="24" spans="1:10" ht="15.6">
      <c r="A24" s="252" t="s">
        <v>58</v>
      </c>
      <c r="B24" s="252"/>
      <c r="C24" s="252"/>
      <c r="D24" s="252"/>
      <c r="E24" s="252"/>
      <c r="F24" s="252"/>
      <c r="G24" s="252"/>
      <c r="H24" s="252"/>
      <c r="I24" s="252"/>
      <c r="J24" s="252"/>
    </row>
    <row r="25" spans="1:10">
      <c r="A25" t="s">
        <v>7</v>
      </c>
      <c r="B25"/>
      <c r="C25"/>
      <c r="D25"/>
      <c r="E25" s="13"/>
      <c r="F25" s="14"/>
      <c r="G25"/>
      <c r="H25" s="86"/>
      <c r="I25" s="16"/>
      <c r="J25" s="16"/>
    </row>
    <row r="26" spans="1:10">
      <c r="A26"/>
      <c r="B26"/>
      <c r="C26"/>
      <c r="D26"/>
      <c r="E26" s="13"/>
      <c r="F26" s="14"/>
      <c r="G26"/>
      <c r="H26" s="86"/>
      <c r="I26" s="16"/>
      <c r="J26" s="16"/>
    </row>
    <row r="27" spans="1:10" ht="20.100000000000001" customHeight="1">
      <c r="A27"/>
      <c r="B27"/>
      <c r="C27" s="45" t="s">
        <v>51</v>
      </c>
      <c r="D27" s="74">
        <v>55</v>
      </c>
      <c r="E27" s="213" t="s">
        <v>54</v>
      </c>
      <c r="F27" s="214"/>
      <c r="G27"/>
      <c r="H27" s="86"/>
      <c r="I27" s="16"/>
      <c r="J27" s="16"/>
    </row>
    <row r="28" spans="1:10">
      <c r="A28"/>
      <c r="B28"/>
      <c r="C28" s="46"/>
      <c r="D28"/>
      <c r="E28" s="13"/>
      <c r="F28" s="14"/>
      <c r="G28"/>
      <c r="H28" s="86"/>
      <c r="I28" s="16"/>
      <c r="J28" s="16"/>
    </row>
    <row r="29" spans="1:10" ht="20.100000000000001" customHeight="1">
      <c r="A29"/>
      <c r="B29"/>
      <c r="C29" s="45" t="s">
        <v>6</v>
      </c>
      <c r="D29" s="74">
        <v>0</v>
      </c>
      <c r="E29" s="213" t="s">
        <v>54</v>
      </c>
      <c r="F29" s="214"/>
      <c r="G29"/>
      <c r="H29" s="86"/>
      <c r="I29" s="16"/>
      <c r="J29" s="16"/>
    </row>
    <row r="30" spans="1:10">
      <c r="A30"/>
      <c r="B30"/>
      <c r="C30"/>
      <c r="D30"/>
      <c r="E30" s="13"/>
      <c r="F30" s="13"/>
      <c r="G30"/>
      <c r="H30" s="86"/>
      <c r="I30" s="16"/>
      <c r="J30" s="16"/>
    </row>
    <row r="31" spans="1:10">
      <c r="A31" s="39"/>
      <c r="B31" s="39"/>
      <c r="C31" s="39"/>
      <c r="D31" s="39"/>
      <c r="E31" s="40"/>
      <c r="F31" s="41"/>
      <c r="G31" s="39"/>
      <c r="H31" s="85"/>
      <c r="I31" s="43"/>
      <c r="J31" s="43"/>
    </row>
    <row r="32" spans="1:10">
      <c r="A32"/>
      <c r="B32"/>
      <c r="C32"/>
      <c r="D32"/>
      <c r="E32" s="13"/>
      <c r="F32" s="14"/>
      <c r="G32"/>
      <c r="H32" s="86"/>
      <c r="I32" s="16"/>
      <c r="J32" s="16"/>
    </row>
    <row r="33" spans="1:10">
      <c r="A33"/>
      <c r="B33"/>
      <c r="C33"/>
      <c r="D33"/>
      <c r="E33" s="13"/>
      <c r="F33" s="14"/>
      <c r="G33"/>
      <c r="H33" s="86"/>
      <c r="I33" s="16"/>
      <c r="J33" s="16"/>
    </row>
    <row r="34" spans="1:10" ht="15.6">
      <c r="A34" s="252" t="s">
        <v>8</v>
      </c>
      <c r="B34" s="252"/>
      <c r="C34" s="252"/>
      <c r="D34" s="252"/>
      <c r="E34" s="252"/>
      <c r="F34" s="252"/>
      <c r="G34" s="252"/>
      <c r="H34" s="252"/>
      <c r="I34" s="252"/>
      <c r="J34" s="252"/>
    </row>
    <row r="35" spans="1:10" ht="32.85" customHeight="1">
      <c r="A35" s="234" t="s">
        <v>196</v>
      </c>
      <c r="B35" s="234"/>
      <c r="C35" s="234"/>
      <c r="D35" s="234"/>
      <c r="E35" s="234"/>
      <c r="F35" s="234"/>
      <c r="G35" s="234"/>
      <c r="H35" s="234"/>
      <c r="I35" s="234"/>
      <c r="J35" s="234"/>
    </row>
    <row r="36" spans="1:10" ht="50.4" customHeight="1">
      <c r="A36" s="234" t="s">
        <v>59</v>
      </c>
      <c r="B36" s="234"/>
      <c r="C36" s="234"/>
      <c r="D36" s="234"/>
      <c r="E36" s="234"/>
      <c r="F36" s="234"/>
      <c r="G36" s="234"/>
      <c r="H36" s="234"/>
      <c r="I36" s="234"/>
      <c r="J36" s="234"/>
    </row>
    <row r="37" spans="1:10">
      <c r="A37"/>
      <c r="B37"/>
      <c r="C37"/>
      <c r="D37"/>
      <c r="E37" s="13"/>
      <c r="F37" s="14"/>
      <c r="G37"/>
      <c r="H37" s="86"/>
      <c r="I37" s="16"/>
      <c r="J37" s="16"/>
    </row>
    <row r="38" spans="1:10" ht="20.100000000000001" customHeight="1">
      <c r="A38"/>
      <c r="B38"/>
      <c r="C38" s="21" t="s">
        <v>25</v>
      </c>
      <c r="D38" s="21"/>
      <c r="E38" s="47"/>
      <c r="F38" s="48" t="s">
        <v>34</v>
      </c>
      <c r="G38" s="74">
        <v>6</v>
      </c>
      <c r="H38" s="134">
        <f>+E38*G38</f>
        <v>0</v>
      </c>
      <c r="I38" s="16"/>
      <c r="J38" s="16"/>
    </row>
    <row r="39" spans="1:10">
      <c r="A39"/>
      <c r="B39"/>
      <c r="C39" s="15"/>
      <c r="D39" s="15"/>
      <c r="E39" s="13"/>
      <c r="F39" s="16"/>
      <c r="G39" s="15"/>
      <c r="H39" s="86"/>
      <c r="I39" s="16"/>
      <c r="J39" s="16"/>
    </row>
    <row r="40" spans="1:10">
      <c r="A40" s="39"/>
      <c r="B40" s="39"/>
      <c r="C40" s="42"/>
      <c r="D40" s="42"/>
      <c r="E40" s="40"/>
      <c r="F40" s="43"/>
      <c r="G40" s="42"/>
      <c r="H40" s="85"/>
      <c r="I40" s="43"/>
      <c r="J40" s="43"/>
    </row>
    <row r="41" spans="1:10">
      <c r="A41"/>
      <c r="B41"/>
      <c r="C41" s="15"/>
      <c r="D41" s="15"/>
      <c r="E41" s="13"/>
      <c r="F41" s="16"/>
      <c r="G41" s="15"/>
      <c r="H41" s="86"/>
      <c r="I41" s="16"/>
      <c r="J41" s="16"/>
    </row>
    <row r="42" spans="1:10">
      <c r="A42" s="212" t="s">
        <v>53</v>
      </c>
      <c r="B42" s="212"/>
      <c r="C42" s="44"/>
      <c r="D42" s="44"/>
      <c r="E42" s="49"/>
      <c r="F42" s="50"/>
      <c r="G42" s="44"/>
      <c r="H42" s="87"/>
      <c r="I42" s="51"/>
      <c r="J42" s="51"/>
    </row>
    <row r="43" spans="1:10">
      <c r="A43"/>
      <c r="B43"/>
      <c r="C43"/>
      <c r="D43"/>
      <c r="E43" s="13"/>
      <c r="F43" s="14"/>
      <c r="G43"/>
      <c r="H43" s="86"/>
      <c r="I43" s="16"/>
      <c r="J43" s="16"/>
    </row>
    <row r="44" spans="1:10">
      <c r="A44" t="s">
        <v>50</v>
      </c>
      <c r="B44"/>
      <c r="C44"/>
      <c r="D44"/>
      <c r="E44" s="13"/>
      <c r="F44" s="14"/>
      <c r="G44"/>
      <c r="H44" s="86"/>
      <c r="I44" s="16"/>
      <c r="J44" s="16"/>
    </row>
    <row r="45" spans="1:10">
      <c r="A45" t="s">
        <v>16</v>
      </c>
      <c r="B45"/>
      <c r="C45"/>
      <c r="D45"/>
      <c r="E45" s="13"/>
      <c r="F45" s="14"/>
      <c r="G45"/>
      <c r="H45" s="86"/>
      <c r="I45" s="16"/>
      <c r="J45" s="16"/>
    </row>
    <row r="46" spans="1:10">
      <c r="A46"/>
      <c r="B46"/>
      <c r="C46"/>
      <c r="D46"/>
      <c r="E46" s="13"/>
      <c r="F46" s="14"/>
      <c r="G46"/>
      <c r="H46" s="86"/>
      <c r="I46" s="16"/>
      <c r="J46" s="16"/>
    </row>
    <row r="47" spans="1:10">
      <c r="A47"/>
      <c r="B47"/>
      <c r="C47"/>
      <c r="D47"/>
      <c r="E47" s="13"/>
      <c r="F47" s="14"/>
      <c r="G47"/>
      <c r="H47" s="86"/>
      <c r="I47" s="16"/>
      <c r="J47" s="16"/>
    </row>
    <row r="48" spans="1:10" ht="21" customHeight="1">
      <c r="A48" s="212" t="s">
        <v>9</v>
      </c>
      <c r="B48" s="212"/>
      <c r="C48"/>
      <c r="D48"/>
      <c r="E48" s="13"/>
      <c r="F48" s="14"/>
      <c r="G48"/>
      <c r="H48" s="86"/>
      <c r="I48" s="16"/>
      <c r="J48" s="16"/>
    </row>
    <row r="49" spans="1:14">
      <c r="A49" t="s">
        <v>10</v>
      </c>
      <c r="B49"/>
      <c r="C49"/>
      <c r="D49"/>
      <c r="E49" s="13"/>
      <c r="F49" s="14"/>
      <c r="G49"/>
      <c r="H49" s="86"/>
      <c r="I49" s="16"/>
      <c r="J49" s="16"/>
    </row>
    <row r="50" spans="1:14">
      <c r="A50"/>
      <c r="B50"/>
      <c r="C50"/>
      <c r="D50"/>
      <c r="E50" s="13"/>
      <c r="F50" s="14"/>
      <c r="G50"/>
      <c r="H50" s="86"/>
      <c r="I50" s="16"/>
      <c r="J50" s="16"/>
    </row>
    <row r="51" spans="1:14">
      <c r="A51"/>
      <c r="B51"/>
      <c r="C51"/>
      <c r="D51"/>
      <c r="E51" s="13"/>
      <c r="F51" s="14"/>
      <c r="G51"/>
      <c r="H51" s="86"/>
      <c r="I51" s="16"/>
      <c r="J51" s="16"/>
    </row>
    <row r="52" spans="1:14" ht="25.95" customHeight="1">
      <c r="A52" s="241" t="s">
        <v>11</v>
      </c>
      <c r="B52" s="241" t="s">
        <v>12</v>
      </c>
      <c r="C52" s="241" t="s">
        <v>13</v>
      </c>
      <c r="D52" s="238" t="s">
        <v>15</v>
      </c>
      <c r="E52" s="239"/>
      <c r="F52" s="239"/>
      <c r="G52" s="239"/>
      <c r="H52" s="239"/>
      <c r="I52" s="239"/>
      <c r="J52" s="240"/>
    </row>
    <row r="53" spans="1:14" ht="93" customHeight="1">
      <c r="A53" s="242"/>
      <c r="B53" s="242"/>
      <c r="C53" s="242"/>
      <c r="D53" s="253" t="s">
        <v>14</v>
      </c>
      <c r="E53" s="254"/>
      <c r="F53" s="255"/>
      <c r="G53" s="238" t="s">
        <v>65</v>
      </c>
      <c r="H53" s="239"/>
      <c r="I53" s="239"/>
      <c r="J53" s="240"/>
    </row>
    <row r="54" spans="1:14" ht="34.5" customHeight="1" thickBot="1">
      <c r="A54" s="242"/>
      <c r="B54" s="242"/>
      <c r="C54" s="242"/>
      <c r="D54" s="52" t="s">
        <v>29</v>
      </c>
      <c r="E54" s="53" t="s">
        <v>28</v>
      </c>
      <c r="F54" s="54" t="s">
        <v>27</v>
      </c>
      <c r="G54" s="52" t="s">
        <v>46</v>
      </c>
      <c r="H54" s="55" t="s">
        <v>26</v>
      </c>
      <c r="I54" s="56" t="s">
        <v>28</v>
      </c>
      <c r="J54" s="57" t="s">
        <v>27</v>
      </c>
    </row>
    <row r="55" spans="1:14" ht="28.05" customHeight="1">
      <c r="A55" s="181">
        <v>1</v>
      </c>
      <c r="B55" s="235" t="s">
        <v>63</v>
      </c>
      <c r="C55" s="181" t="s">
        <v>60</v>
      </c>
      <c r="D55" s="183"/>
      <c r="E55" s="148">
        <v>35</v>
      </c>
      <c r="F55" s="186">
        <f>D55*E55</f>
        <v>0</v>
      </c>
      <c r="G55" s="22" t="s">
        <v>30</v>
      </c>
      <c r="H55" s="58"/>
      <c r="I55" s="24">
        <v>19</v>
      </c>
      <c r="J55" s="25">
        <f>H55*I55</f>
        <v>0</v>
      </c>
    </row>
    <row r="56" spans="1:14" ht="28.05" customHeight="1">
      <c r="A56" s="171"/>
      <c r="B56" s="236"/>
      <c r="C56" s="171"/>
      <c r="D56" s="184"/>
      <c r="E56" s="141"/>
      <c r="F56" s="177"/>
      <c r="G56" s="75" t="s">
        <v>31</v>
      </c>
      <c r="H56" s="77"/>
      <c r="I56" s="28">
        <v>19</v>
      </c>
      <c r="J56" s="61">
        <f t="shared" ref="J56" si="0">H56*I56</f>
        <v>0</v>
      </c>
    </row>
    <row r="57" spans="1:14" ht="28.05" customHeight="1">
      <c r="A57" s="171"/>
      <c r="B57" s="236"/>
      <c r="C57" s="171"/>
      <c r="D57" s="184"/>
      <c r="E57" s="141"/>
      <c r="F57" s="177"/>
      <c r="G57" s="75" t="s">
        <v>32</v>
      </c>
      <c r="H57" s="77"/>
      <c r="I57" s="28">
        <v>19</v>
      </c>
      <c r="J57" s="122">
        <f>H57*I57</f>
        <v>0</v>
      </c>
      <c r="N57" s="78"/>
    </row>
    <row r="58" spans="1:14" ht="28.05" customHeight="1">
      <c r="A58" s="171"/>
      <c r="B58" s="236"/>
      <c r="C58" s="171"/>
      <c r="D58" s="184"/>
      <c r="E58" s="141"/>
      <c r="F58" s="177"/>
      <c r="G58" s="81" t="s">
        <v>33</v>
      </c>
      <c r="H58" s="121"/>
      <c r="I58" s="28">
        <v>19</v>
      </c>
      <c r="J58" s="61">
        <f>H58*I58</f>
        <v>0</v>
      </c>
      <c r="N58" s="78"/>
    </row>
    <row r="59" spans="1:14" ht="28.05" customHeight="1">
      <c r="A59" s="171"/>
      <c r="B59" s="236"/>
      <c r="C59" s="182"/>
      <c r="D59" s="185"/>
      <c r="E59" s="149"/>
      <c r="F59" s="178"/>
      <c r="G59" s="100" t="s">
        <v>66</v>
      </c>
      <c r="H59" s="104"/>
      <c r="I59" s="102">
        <v>19</v>
      </c>
      <c r="J59" s="119">
        <f>H59*I59</f>
        <v>0</v>
      </c>
    </row>
    <row r="60" spans="1:14" ht="28.05" customHeight="1">
      <c r="A60" s="171"/>
      <c r="B60" s="236"/>
      <c r="C60" s="138" t="s">
        <v>174</v>
      </c>
      <c r="D60" s="184"/>
      <c r="E60" s="180">
        <v>35</v>
      </c>
      <c r="F60" s="177">
        <f>D60*E60</f>
        <v>0</v>
      </c>
      <c r="G60" s="26" t="s">
        <v>30</v>
      </c>
      <c r="H60" s="70"/>
      <c r="I60" s="31">
        <v>19</v>
      </c>
      <c r="J60" s="67">
        <f>H60*I60</f>
        <v>0</v>
      </c>
    </row>
    <row r="61" spans="1:14" ht="28.05" customHeight="1">
      <c r="A61" s="171"/>
      <c r="B61" s="236"/>
      <c r="C61" s="138"/>
      <c r="D61" s="184"/>
      <c r="E61" s="141"/>
      <c r="F61" s="177"/>
      <c r="G61" s="75" t="s">
        <v>31</v>
      </c>
      <c r="H61" s="77"/>
      <c r="I61" s="28">
        <v>19</v>
      </c>
      <c r="J61" s="61">
        <f t="shared" ref="J61" si="1">H61*I61</f>
        <v>0</v>
      </c>
    </row>
    <row r="62" spans="1:14" ht="28.05" customHeight="1">
      <c r="A62" s="171"/>
      <c r="B62" s="236"/>
      <c r="C62" s="138"/>
      <c r="D62" s="184"/>
      <c r="E62" s="141"/>
      <c r="F62" s="177"/>
      <c r="G62" s="75" t="s">
        <v>32</v>
      </c>
      <c r="H62" s="77"/>
      <c r="I62" s="28">
        <v>19</v>
      </c>
      <c r="J62" s="61">
        <f>H62*I62</f>
        <v>0</v>
      </c>
    </row>
    <row r="63" spans="1:14" ht="28.05" customHeight="1">
      <c r="A63" s="171"/>
      <c r="B63" s="236"/>
      <c r="C63" s="138"/>
      <c r="D63" s="184"/>
      <c r="E63" s="141"/>
      <c r="F63" s="177"/>
      <c r="G63" s="81" t="s">
        <v>33</v>
      </c>
      <c r="H63" s="77"/>
      <c r="I63" s="28">
        <v>19</v>
      </c>
      <c r="J63" s="61">
        <f>H63*I63</f>
        <v>0</v>
      </c>
    </row>
    <row r="64" spans="1:14" ht="28.05" customHeight="1">
      <c r="A64" s="171"/>
      <c r="B64" s="236"/>
      <c r="C64" s="187"/>
      <c r="D64" s="185"/>
      <c r="E64" s="149"/>
      <c r="F64" s="178"/>
      <c r="G64" s="100" t="s">
        <v>66</v>
      </c>
      <c r="H64" s="118"/>
      <c r="I64" s="96">
        <v>19</v>
      </c>
      <c r="J64" s="101">
        <f>H64*I64</f>
        <v>0</v>
      </c>
    </row>
    <row r="65" spans="1:15" ht="28.05" customHeight="1">
      <c r="A65" s="171"/>
      <c r="B65" s="236"/>
      <c r="C65" s="171" t="s">
        <v>61</v>
      </c>
      <c r="D65" s="184"/>
      <c r="E65" s="180">
        <v>35</v>
      </c>
      <c r="F65" s="177">
        <f>D65*E65</f>
        <v>0</v>
      </c>
      <c r="G65" s="26" t="s">
        <v>30</v>
      </c>
      <c r="H65" s="70"/>
      <c r="I65" s="31">
        <v>19</v>
      </c>
      <c r="J65" s="32">
        <f>H65*I65</f>
        <v>0</v>
      </c>
    </row>
    <row r="66" spans="1:15" ht="28.05" customHeight="1">
      <c r="A66" s="171"/>
      <c r="B66" s="236"/>
      <c r="C66" s="171"/>
      <c r="D66" s="184"/>
      <c r="E66" s="141"/>
      <c r="F66" s="177"/>
      <c r="G66" s="75" t="s">
        <v>31</v>
      </c>
      <c r="H66" s="93"/>
      <c r="I66" s="28">
        <v>19</v>
      </c>
      <c r="J66" s="61">
        <f t="shared" ref="J66" si="2">H66*I66</f>
        <v>0</v>
      </c>
    </row>
    <row r="67" spans="1:15" ht="28.05" customHeight="1">
      <c r="A67" s="171"/>
      <c r="B67" s="236"/>
      <c r="C67" s="171"/>
      <c r="D67" s="184"/>
      <c r="E67" s="141"/>
      <c r="F67" s="177"/>
      <c r="G67" s="75" t="s">
        <v>32</v>
      </c>
      <c r="H67" s="93"/>
      <c r="I67" s="28">
        <v>19</v>
      </c>
      <c r="J67" s="61">
        <f>H67*I67</f>
        <v>0</v>
      </c>
    </row>
    <row r="68" spans="1:15" ht="28.05" customHeight="1">
      <c r="A68" s="171"/>
      <c r="B68" s="236"/>
      <c r="C68" s="171"/>
      <c r="D68" s="184"/>
      <c r="E68" s="141"/>
      <c r="F68" s="177"/>
      <c r="G68" s="81" t="s">
        <v>33</v>
      </c>
      <c r="H68" s="93"/>
      <c r="I68" s="28">
        <v>19</v>
      </c>
      <c r="J68" s="61">
        <f>H68*I68</f>
        <v>0</v>
      </c>
    </row>
    <row r="69" spans="1:15" ht="28.05" customHeight="1" thickBot="1">
      <c r="A69" s="172"/>
      <c r="B69" s="237"/>
      <c r="C69" s="172"/>
      <c r="D69" s="195"/>
      <c r="E69" s="176"/>
      <c r="F69" s="179"/>
      <c r="G69" s="89" t="s">
        <v>66</v>
      </c>
      <c r="H69" s="70"/>
      <c r="I69" s="31">
        <v>19</v>
      </c>
      <c r="J69" s="101">
        <f>H69*I69</f>
        <v>0</v>
      </c>
      <c r="O69" s="120"/>
    </row>
    <row r="70" spans="1:15" ht="28.05" customHeight="1">
      <c r="A70" s="181">
        <v>2</v>
      </c>
      <c r="B70" s="235" t="s">
        <v>67</v>
      </c>
      <c r="C70" s="137" t="s">
        <v>62</v>
      </c>
      <c r="D70" s="194"/>
      <c r="E70" s="191">
        <v>28</v>
      </c>
      <c r="F70" s="186">
        <f t="shared" ref="F70" si="3">D70*E70</f>
        <v>0</v>
      </c>
      <c r="G70" s="26" t="s">
        <v>30</v>
      </c>
      <c r="H70" s="58"/>
      <c r="I70" s="24">
        <v>15</v>
      </c>
      <c r="J70" s="25">
        <f t="shared" ref="J70:J74" si="4">H70*I70</f>
        <v>0</v>
      </c>
    </row>
    <row r="71" spans="1:15" ht="28.05" customHeight="1">
      <c r="A71" s="171"/>
      <c r="B71" s="236"/>
      <c r="C71" s="138"/>
      <c r="D71" s="140"/>
      <c r="E71" s="192"/>
      <c r="F71" s="177"/>
      <c r="G71" s="75" t="s">
        <v>31</v>
      </c>
      <c r="H71" s="60"/>
      <c r="I71" s="28">
        <v>15</v>
      </c>
      <c r="J71" s="61">
        <f t="shared" si="4"/>
        <v>0</v>
      </c>
    </row>
    <row r="72" spans="1:15" ht="28.05" customHeight="1">
      <c r="A72" s="171"/>
      <c r="B72" s="236"/>
      <c r="C72" s="138"/>
      <c r="D72" s="140"/>
      <c r="E72" s="192"/>
      <c r="F72" s="177"/>
      <c r="G72" s="75" t="s">
        <v>32</v>
      </c>
      <c r="H72" s="92"/>
      <c r="I72" s="28">
        <v>15</v>
      </c>
      <c r="J72" s="61">
        <f t="shared" si="4"/>
        <v>0</v>
      </c>
    </row>
    <row r="73" spans="1:15" ht="28.05" customHeight="1">
      <c r="A73" s="171"/>
      <c r="B73" s="236"/>
      <c r="C73" s="138"/>
      <c r="D73" s="140"/>
      <c r="E73" s="192"/>
      <c r="F73" s="177"/>
      <c r="G73" s="81" t="s">
        <v>33</v>
      </c>
      <c r="H73" s="93"/>
      <c r="I73" s="28">
        <v>15</v>
      </c>
      <c r="J73" s="61">
        <f t="shared" si="4"/>
        <v>0</v>
      </c>
    </row>
    <row r="74" spans="1:15" ht="28.05" customHeight="1" thickBot="1">
      <c r="A74" s="172"/>
      <c r="B74" s="236"/>
      <c r="C74" s="139"/>
      <c r="D74" s="173"/>
      <c r="E74" s="197"/>
      <c r="F74" s="179"/>
      <c r="G74" s="100" t="s">
        <v>66</v>
      </c>
      <c r="H74" s="112"/>
      <c r="I74" s="97">
        <v>15</v>
      </c>
      <c r="J74" s="95">
        <f t="shared" si="4"/>
        <v>0</v>
      </c>
    </row>
    <row r="75" spans="1:15" ht="28.05" customHeight="1">
      <c r="A75" s="181">
        <v>3</v>
      </c>
      <c r="B75" s="235" t="s">
        <v>64</v>
      </c>
      <c r="C75" s="181" t="s">
        <v>68</v>
      </c>
      <c r="D75" s="194"/>
      <c r="E75" s="148">
        <v>24</v>
      </c>
      <c r="F75" s="186">
        <f>D75*E75</f>
        <v>0</v>
      </c>
      <c r="G75" s="22" t="s">
        <v>30</v>
      </c>
      <c r="H75" s="58"/>
      <c r="I75" s="24">
        <v>13</v>
      </c>
      <c r="J75" s="25">
        <f t="shared" ref="J75:J79" si="5">H75*I75</f>
        <v>0</v>
      </c>
    </row>
    <row r="76" spans="1:15" ht="28.05" customHeight="1">
      <c r="A76" s="171"/>
      <c r="B76" s="236"/>
      <c r="C76" s="171"/>
      <c r="D76" s="140"/>
      <c r="E76" s="141"/>
      <c r="F76" s="177"/>
      <c r="G76" s="75" t="s">
        <v>31</v>
      </c>
      <c r="H76" s="60"/>
      <c r="I76" s="106">
        <v>13</v>
      </c>
      <c r="J76" s="61">
        <f t="shared" si="5"/>
        <v>0</v>
      </c>
    </row>
    <row r="77" spans="1:15" ht="28.05" customHeight="1">
      <c r="A77" s="171"/>
      <c r="B77" s="236"/>
      <c r="C77" s="171"/>
      <c r="D77" s="140"/>
      <c r="E77" s="141"/>
      <c r="F77" s="177"/>
      <c r="G77" s="75" t="s">
        <v>32</v>
      </c>
      <c r="H77" s="60"/>
      <c r="I77" s="28">
        <v>13</v>
      </c>
      <c r="J77" s="61">
        <f t="shared" si="5"/>
        <v>0</v>
      </c>
    </row>
    <row r="78" spans="1:15" ht="28.05" customHeight="1">
      <c r="A78" s="171"/>
      <c r="B78" s="236"/>
      <c r="C78" s="171"/>
      <c r="D78" s="140"/>
      <c r="E78" s="141"/>
      <c r="F78" s="177"/>
      <c r="G78" s="75" t="s">
        <v>66</v>
      </c>
      <c r="H78" s="60"/>
      <c r="I78" s="63">
        <v>13</v>
      </c>
      <c r="J78" s="61">
        <f t="shared" si="5"/>
        <v>0</v>
      </c>
    </row>
    <row r="79" spans="1:15" ht="65.400000000000006" customHeight="1" thickBot="1">
      <c r="A79" s="171"/>
      <c r="B79" s="236"/>
      <c r="C79" s="171"/>
      <c r="D79" s="140"/>
      <c r="E79" s="141"/>
      <c r="F79" s="177"/>
      <c r="G79" s="89" t="s">
        <v>33</v>
      </c>
      <c r="H79" s="93"/>
      <c r="I79" s="31">
        <v>13</v>
      </c>
      <c r="J79" s="61">
        <f t="shared" si="5"/>
        <v>0</v>
      </c>
    </row>
    <row r="80" spans="1:15" ht="28.05" customHeight="1">
      <c r="A80" s="181">
        <v>4</v>
      </c>
      <c r="B80" s="235" t="s">
        <v>69</v>
      </c>
      <c r="C80" s="137" t="s">
        <v>70</v>
      </c>
      <c r="D80" s="194"/>
      <c r="E80" s="191">
        <v>24</v>
      </c>
      <c r="F80" s="186">
        <f t="shared" ref="F80" si="6">D80*E80</f>
        <v>0</v>
      </c>
      <c r="G80" s="22" t="s">
        <v>30</v>
      </c>
      <c r="H80" s="58"/>
      <c r="I80" s="24">
        <v>13</v>
      </c>
      <c r="J80" s="25">
        <f t="shared" ref="J80:J99" si="7">H80*I80</f>
        <v>0</v>
      </c>
    </row>
    <row r="81" spans="1:13" ht="28.05" customHeight="1">
      <c r="A81" s="171"/>
      <c r="B81" s="236"/>
      <c r="C81" s="138"/>
      <c r="D81" s="140"/>
      <c r="E81" s="192"/>
      <c r="F81" s="177"/>
      <c r="G81" s="75" t="s">
        <v>31</v>
      </c>
      <c r="H81" s="60"/>
      <c r="I81" s="28">
        <v>13</v>
      </c>
      <c r="J81" s="61">
        <f t="shared" si="7"/>
        <v>0</v>
      </c>
    </row>
    <row r="82" spans="1:13" ht="28.05" customHeight="1">
      <c r="A82" s="171"/>
      <c r="B82" s="236"/>
      <c r="C82" s="138"/>
      <c r="D82" s="140"/>
      <c r="E82" s="192"/>
      <c r="F82" s="177"/>
      <c r="G82" s="75" t="s">
        <v>32</v>
      </c>
      <c r="H82" s="92"/>
      <c r="I82" s="28">
        <v>13</v>
      </c>
      <c r="J82" s="61">
        <f t="shared" si="7"/>
        <v>0</v>
      </c>
    </row>
    <row r="83" spans="1:13" ht="28.05" customHeight="1">
      <c r="A83" s="171"/>
      <c r="B83" s="236"/>
      <c r="C83" s="138"/>
      <c r="D83" s="140"/>
      <c r="E83" s="192"/>
      <c r="F83" s="177"/>
      <c r="G83" s="81" t="s">
        <v>33</v>
      </c>
      <c r="H83" s="93"/>
      <c r="I83" s="28">
        <v>13</v>
      </c>
      <c r="J83" s="61">
        <f t="shared" si="7"/>
        <v>0</v>
      </c>
    </row>
    <row r="84" spans="1:13" ht="28.05" customHeight="1" thickBot="1">
      <c r="A84" s="172"/>
      <c r="B84" s="237"/>
      <c r="C84" s="139"/>
      <c r="D84" s="173"/>
      <c r="E84" s="197"/>
      <c r="F84" s="179"/>
      <c r="G84" s="89" t="s">
        <v>66</v>
      </c>
      <c r="H84" s="112"/>
      <c r="I84" s="97">
        <v>13</v>
      </c>
      <c r="J84" s="95">
        <f t="shared" si="7"/>
        <v>0</v>
      </c>
    </row>
    <row r="85" spans="1:13" ht="28.05" customHeight="1">
      <c r="A85" s="181">
        <v>5</v>
      </c>
      <c r="B85" s="137" t="s">
        <v>71</v>
      </c>
      <c r="C85" s="137" t="s">
        <v>127</v>
      </c>
      <c r="D85" s="188"/>
      <c r="E85" s="148">
        <v>24</v>
      </c>
      <c r="F85" s="186">
        <f t="shared" ref="F85" si="8">D85*E85</f>
        <v>0</v>
      </c>
      <c r="G85" s="26" t="s">
        <v>30</v>
      </c>
      <c r="H85" s="58"/>
      <c r="I85" s="24">
        <v>13</v>
      </c>
      <c r="J85" s="25">
        <f t="shared" si="7"/>
        <v>0</v>
      </c>
    </row>
    <row r="86" spans="1:13" ht="28.05" customHeight="1">
      <c r="A86" s="171"/>
      <c r="B86" s="138"/>
      <c r="C86" s="138"/>
      <c r="D86" s="189"/>
      <c r="E86" s="141"/>
      <c r="F86" s="177"/>
      <c r="G86" s="75" t="s">
        <v>31</v>
      </c>
      <c r="H86" s="60"/>
      <c r="I86" s="28">
        <v>13</v>
      </c>
      <c r="J86" s="61">
        <f t="shared" si="7"/>
        <v>0</v>
      </c>
    </row>
    <row r="87" spans="1:13" ht="28.05" customHeight="1">
      <c r="A87" s="171"/>
      <c r="B87" s="138"/>
      <c r="C87" s="138"/>
      <c r="D87" s="189"/>
      <c r="E87" s="141"/>
      <c r="F87" s="177"/>
      <c r="G87" s="75" t="s">
        <v>32</v>
      </c>
      <c r="H87" s="60"/>
      <c r="I87" s="28">
        <v>13</v>
      </c>
      <c r="J87" s="61">
        <f t="shared" si="7"/>
        <v>0</v>
      </c>
    </row>
    <row r="88" spans="1:13" ht="28.05" customHeight="1">
      <c r="A88" s="171"/>
      <c r="B88" s="138"/>
      <c r="C88" s="138"/>
      <c r="D88" s="189"/>
      <c r="E88" s="141"/>
      <c r="F88" s="177"/>
      <c r="G88" s="81" t="s">
        <v>33</v>
      </c>
      <c r="H88" s="121"/>
      <c r="I88" s="28">
        <v>13</v>
      </c>
      <c r="J88" s="61">
        <f t="shared" si="7"/>
        <v>0</v>
      </c>
    </row>
    <row r="89" spans="1:13" ht="28.05" customHeight="1">
      <c r="A89" s="171"/>
      <c r="B89" s="138"/>
      <c r="C89" s="187"/>
      <c r="D89" s="190"/>
      <c r="E89" s="149"/>
      <c r="F89" s="178"/>
      <c r="G89" s="100" t="s">
        <v>66</v>
      </c>
      <c r="H89" s="104"/>
      <c r="I89" s="102">
        <v>13</v>
      </c>
      <c r="J89" s="101">
        <f t="shared" si="7"/>
        <v>0</v>
      </c>
    </row>
    <row r="90" spans="1:13" ht="28.05" customHeight="1">
      <c r="A90" s="171"/>
      <c r="B90" s="138"/>
      <c r="C90" s="138" t="s">
        <v>126</v>
      </c>
      <c r="D90" s="257"/>
      <c r="E90" s="180">
        <v>24</v>
      </c>
      <c r="F90" s="256">
        <f t="shared" ref="F90" si="9">D90*E90</f>
        <v>0</v>
      </c>
      <c r="G90" s="26" t="s">
        <v>30</v>
      </c>
      <c r="H90" s="64"/>
      <c r="I90" s="31">
        <v>13</v>
      </c>
      <c r="J90" s="67">
        <f t="shared" si="7"/>
        <v>0</v>
      </c>
    </row>
    <row r="91" spans="1:13" ht="28.05" customHeight="1">
      <c r="A91" s="171"/>
      <c r="B91" s="138"/>
      <c r="C91" s="138"/>
      <c r="D91" s="189"/>
      <c r="E91" s="141"/>
      <c r="F91" s="177"/>
      <c r="G91" s="75" t="s">
        <v>31</v>
      </c>
      <c r="H91" s="66"/>
      <c r="I91" s="28">
        <v>13</v>
      </c>
      <c r="J91" s="61">
        <f t="shared" si="7"/>
        <v>0</v>
      </c>
    </row>
    <row r="92" spans="1:13" ht="28.05" customHeight="1">
      <c r="A92" s="171"/>
      <c r="B92" s="138"/>
      <c r="C92" s="138"/>
      <c r="D92" s="189"/>
      <c r="E92" s="141"/>
      <c r="F92" s="177"/>
      <c r="G92" s="75" t="s">
        <v>32</v>
      </c>
      <c r="H92" s="66"/>
      <c r="I92" s="28">
        <v>13</v>
      </c>
      <c r="J92" s="61">
        <f t="shared" si="7"/>
        <v>0</v>
      </c>
    </row>
    <row r="93" spans="1:13" ht="28.05" customHeight="1">
      <c r="A93" s="171"/>
      <c r="B93" s="138"/>
      <c r="C93" s="138"/>
      <c r="D93" s="189"/>
      <c r="E93" s="141"/>
      <c r="F93" s="177"/>
      <c r="G93" s="81" t="s">
        <v>33</v>
      </c>
      <c r="H93" s="66"/>
      <c r="I93" s="28">
        <v>13</v>
      </c>
      <c r="J93" s="61">
        <f t="shared" si="7"/>
        <v>0</v>
      </c>
    </row>
    <row r="94" spans="1:13" ht="28.05" customHeight="1" thickBot="1">
      <c r="A94" s="171"/>
      <c r="B94" s="138"/>
      <c r="C94" s="187"/>
      <c r="D94" s="196"/>
      <c r="E94" s="176"/>
      <c r="F94" s="179"/>
      <c r="G94" s="89" t="s">
        <v>66</v>
      </c>
      <c r="H94" s="27"/>
      <c r="I94" s="97">
        <v>13</v>
      </c>
      <c r="J94" s="95">
        <f t="shared" si="7"/>
        <v>0</v>
      </c>
    </row>
    <row r="95" spans="1:13" s="46" customFormat="1" ht="28.05" customHeight="1">
      <c r="A95" s="181">
        <v>6</v>
      </c>
      <c r="B95" s="137" t="s">
        <v>73</v>
      </c>
      <c r="C95" s="137" t="s">
        <v>72</v>
      </c>
      <c r="D95" s="188"/>
      <c r="E95" s="148">
        <v>24</v>
      </c>
      <c r="F95" s="186">
        <f t="shared" ref="F95" si="10">D95*E95</f>
        <v>0</v>
      </c>
      <c r="G95" s="26" t="s">
        <v>30</v>
      </c>
      <c r="H95" s="65"/>
      <c r="I95" s="63">
        <v>13</v>
      </c>
      <c r="J95" s="32">
        <f t="shared" si="7"/>
        <v>0</v>
      </c>
      <c r="M95"/>
    </row>
    <row r="96" spans="1:13" s="46" customFormat="1" ht="28.05" customHeight="1">
      <c r="A96" s="171"/>
      <c r="B96" s="138"/>
      <c r="C96" s="138"/>
      <c r="D96" s="189"/>
      <c r="E96" s="141"/>
      <c r="F96" s="177"/>
      <c r="G96" s="75" t="s">
        <v>31</v>
      </c>
      <c r="H96" s="66"/>
      <c r="I96" s="63">
        <v>13</v>
      </c>
      <c r="J96" s="61">
        <f t="shared" si="7"/>
        <v>0</v>
      </c>
      <c r="M96"/>
    </row>
    <row r="97" spans="1:13" s="46" customFormat="1" ht="28.05" customHeight="1">
      <c r="A97" s="171"/>
      <c r="B97" s="138"/>
      <c r="C97" s="138"/>
      <c r="D97" s="189"/>
      <c r="E97" s="141"/>
      <c r="F97" s="177"/>
      <c r="G97" s="75" t="s">
        <v>32</v>
      </c>
      <c r="H97" s="66"/>
      <c r="I97" s="63">
        <v>13</v>
      </c>
      <c r="J97" s="61">
        <f t="shared" si="7"/>
        <v>0</v>
      </c>
      <c r="M97"/>
    </row>
    <row r="98" spans="1:13" s="46" customFormat="1" ht="28.05" customHeight="1">
      <c r="A98" s="171"/>
      <c r="B98" s="138"/>
      <c r="C98" s="138"/>
      <c r="D98" s="189"/>
      <c r="E98" s="141"/>
      <c r="F98" s="177"/>
      <c r="G98" s="81" t="s">
        <v>33</v>
      </c>
      <c r="H98" s="66"/>
      <c r="I98" s="63">
        <v>13</v>
      </c>
      <c r="J98" s="61">
        <f t="shared" si="7"/>
        <v>0</v>
      </c>
      <c r="M98"/>
    </row>
    <row r="99" spans="1:13" s="46" customFormat="1" ht="28.05" customHeight="1" thickBot="1">
      <c r="A99" s="171"/>
      <c r="B99" s="138"/>
      <c r="C99" s="138"/>
      <c r="D99" s="189"/>
      <c r="E99" s="141"/>
      <c r="F99" s="177"/>
      <c r="G99" s="100" t="s">
        <v>66</v>
      </c>
      <c r="H99" s="27"/>
      <c r="I99" s="63">
        <v>13</v>
      </c>
      <c r="J99" s="61">
        <f t="shared" si="7"/>
        <v>0</v>
      </c>
      <c r="M99"/>
    </row>
    <row r="100" spans="1:13" s="46" customFormat="1" ht="28.05" customHeight="1">
      <c r="A100" s="181">
        <v>7</v>
      </c>
      <c r="B100" s="137" t="s">
        <v>74</v>
      </c>
      <c r="C100" s="137" t="s">
        <v>175</v>
      </c>
      <c r="D100" s="194"/>
      <c r="E100" s="148">
        <v>24</v>
      </c>
      <c r="F100" s="186">
        <f t="shared" ref="F100" si="11">D100*E100</f>
        <v>0</v>
      </c>
      <c r="G100" s="22" t="s">
        <v>30</v>
      </c>
      <c r="H100" s="65"/>
      <c r="I100" s="62">
        <v>13</v>
      </c>
      <c r="J100" s="25">
        <f t="shared" ref="J100:J107" si="12">H100*I100</f>
        <v>0</v>
      </c>
    </row>
    <row r="101" spans="1:13" s="46" customFormat="1" ht="28.05" customHeight="1">
      <c r="A101" s="171"/>
      <c r="B101" s="138"/>
      <c r="C101" s="171"/>
      <c r="D101" s="140"/>
      <c r="E101" s="141"/>
      <c r="F101" s="177"/>
      <c r="G101" s="75" t="s">
        <v>33</v>
      </c>
      <c r="H101" s="66"/>
      <c r="I101" s="63">
        <v>13</v>
      </c>
      <c r="J101" s="61">
        <f t="shared" si="12"/>
        <v>0</v>
      </c>
    </row>
    <row r="102" spans="1:13" s="46" customFormat="1" ht="28.05" customHeight="1" thickBot="1">
      <c r="A102" s="171"/>
      <c r="B102" s="138"/>
      <c r="C102" s="171"/>
      <c r="D102" s="140"/>
      <c r="E102" s="141"/>
      <c r="F102" s="177"/>
      <c r="G102" s="100" t="s">
        <v>66</v>
      </c>
      <c r="H102" s="27"/>
      <c r="I102" s="63">
        <v>13</v>
      </c>
      <c r="J102" s="61">
        <f t="shared" si="12"/>
        <v>0</v>
      </c>
    </row>
    <row r="103" spans="1:13" s="46" customFormat="1" ht="28.05" customHeight="1">
      <c r="A103" s="181">
        <v>8</v>
      </c>
      <c r="B103" s="137" t="s">
        <v>75</v>
      </c>
      <c r="C103" s="181" t="s">
        <v>76</v>
      </c>
      <c r="D103" s="194"/>
      <c r="E103" s="148">
        <v>28</v>
      </c>
      <c r="F103" s="186">
        <f t="shared" ref="F103" si="13">D103*E103</f>
        <v>0</v>
      </c>
      <c r="G103" s="22" t="s">
        <v>30</v>
      </c>
      <c r="H103" s="23"/>
      <c r="I103" s="24">
        <v>15</v>
      </c>
      <c r="J103" s="25">
        <f t="shared" si="12"/>
        <v>0</v>
      </c>
    </row>
    <row r="104" spans="1:13" s="46" customFormat="1" ht="28.05" customHeight="1">
      <c r="A104" s="171"/>
      <c r="B104" s="138"/>
      <c r="C104" s="171"/>
      <c r="D104" s="140"/>
      <c r="E104" s="141"/>
      <c r="F104" s="177"/>
      <c r="G104" s="75" t="s">
        <v>31</v>
      </c>
      <c r="H104" s="27"/>
      <c r="I104" s="28">
        <v>15</v>
      </c>
      <c r="J104" s="29">
        <f t="shared" si="12"/>
        <v>0</v>
      </c>
    </row>
    <row r="105" spans="1:13" s="46" customFormat="1" ht="28.05" customHeight="1">
      <c r="A105" s="171"/>
      <c r="B105" s="138"/>
      <c r="C105" s="171"/>
      <c r="D105" s="140"/>
      <c r="E105" s="141"/>
      <c r="F105" s="177"/>
      <c r="G105" s="75" t="s">
        <v>32</v>
      </c>
      <c r="H105" s="27"/>
      <c r="I105" s="28">
        <v>15</v>
      </c>
      <c r="J105" s="29">
        <f t="shared" si="12"/>
        <v>0</v>
      </c>
    </row>
    <row r="106" spans="1:13" s="46" customFormat="1" ht="28.05" customHeight="1">
      <c r="A106" s="171"/>
      <c r="B106" s="138"/>
      <c r="C106" s="171"/>
      <c r="D106" s="140"/>
      <c r="E106" s="141"/>
      <c r="F106" s="177"/>
      <c r="G106" s="75" t="s">
        <v>33</v>
      </c>
      <c r="H106" s="82"/>
      <c r="I106" s="28">
        <v>15</v>
      </c>
      <c r="J106" s="29">
        <f t="shared" si="12"/>
        <v>0</v>
      </c>
    </row>
    <row r="107" spans="1:13" s="46" customFormat="1" ht="28.05" customHeight="1" thickBot="1">
      <c r="A107" s="172"/>
      <c r="B107" s="139"/>
      <c r="C107" s="172"/>
      <c r="D107" s="173"/>
      <c r="E107" s="176"/>
      <c r="F107" s="179"/>
      <c r="G107" s="89" t="s">
        <v>66</v>
      </c>
      <c r="H107" s="84"/>
      <c r="I107" s="94">
        <v>15</v>
      </c>
      <c r="J107" s="98">
        <f t="shared" si="12"/>
        <v>0</v>
      </c>
    </row>
    <row r="108" spans="1:13" s="46" customFormat="1" ht="28.05" customHeight="1">
      <c r="A108" s="171">
        <v>9</v>
      </c>
      <c r="B108" s="138" t="s">
        <v>77</v>
      </c>
      <c r="C108" s="138" t="s">
        <v>125</v>
      </c>
      <c r="D108" s="140"/>
      <c r="E108" s="141">
        <v>6</v>
      </c>
      <c r="F108" s="177">
        <f t="shared" ref="F108" si="14">D108*E108</f>
        <v>0</v>
      </c>
      <c r="G108" s="22" t="s">
        <v>30</v>
      </c>
      <c r="H108" s="30"/>
      <c r="I108" s="31">
        <v>5</v>
      </c>
      <c r="J108" s="32">
        <f t="shared" ref="J108:J122" si="15">H108*I108</f>
        <v>0</v>
      </c>
    </row>
    <row r="109" spans="1:13" s="46" customFormat="1" ht="28.05" customHeight="1">
      <c r="A109" s="171"/>
      <c r="B109" s="138"/>
      <c r="C109" s="138"/>
      <c r="D109" s="140"/>
      <c r="E109" s="141"/>
      <c r="F109" s="177"/>
      <c r="G109" s="75" t="s">
        <v>31</v>
      </c>
      <c r="H109" s="27"/>
      <c r="I109" s="28">
        <v>5</v>
      </c>
      <c r="J109" s="29">
        <f t="shared" si="15"/>
        <v>0</v>
      </c>
    </row>
    <row r="110" spans="1:13" s="46" customFormat="1" ht="28.05" customHeight="1">
      <c r="A110" s="171"/>
      <c r="B110" s="138"/>
      <c r="C110" s="138"/>
      <c r="D110" s="140"/>
      <c r="E110" s="141"/>
      <c r="F110" s="177"/>
      <c r="G110" s="75" t="s">
        <v>32</v>
      </c>
      <c r="H110" s="27"/>
      <c r="I110" s="28">
        <v>5</v>
      </c>
      <c r="J110" s="29">
        <f t="shared" si="15"/>
        <v>0</v>
      </c>
    </row>
    <row r="111" spans="1:13" s="46" customFormat="1" ht="28.05" customHeight="1">
      <c r="A111" s="171"/>
      <c r="B111" s="138"/>
      <c r="C111" s="138"/>
      <c r="D111" s="140"/>
      <c r="E111" s="141"/>
      <c r="F111" s="177"/>
      <c r="G111" s="75" t="s">
        <v>33</v>
      </c>
      <c r="H111" s="27"/>
      <c r="I111" s="28">
        <v>5</v>
      </c>
      <c r="J111" s="29">
        <f t="shared" si="15"/>
        <v>0</v>
      </c>
    </row>
    <row r="112" spans="1:13" s="46" customFormat="1" ht="28.05" customHeight="1" thickBot="1">
      <c r="A112" s="171"/>
      <c r="B112" s="138"/>
      <c r="C112" s="138"/>
      <c r="D112" s="140"/>
      <c r="E112" s="141"/>
      <c r="F112" s="177"/>
      <c r="G112" s="89" t="s">
        <v>66</v>
      </c>
      <c r="H112" s="27"/>
      <c r="I112" s="97">
        <v>5</v>
      </c>
      <c r="J112" s="29">
        <f t="shared" si="15"/>
        <v>0</v>
      </c>
    </row>
    <row r="113" spans="1:10" s="46" customFormat="1" ht="28.05" customHeight="1">
      <c r="A113" s="181">
        <v>10</v>
      </c>
      <c r="B113" s="137" t="s">
        <v>78</v>
      </c>
      <c r="C113" s="137" t="s">
        <v>192</v>
      </c>
      <c r="D113" s="194"/>
      <c r="E113" s="148">
        <v>6</v>
      </c>
      <c r="F113" s="186">
        <f t="shared" ref="F113" si="16">D113*E113</f>
        <v>0</v>
      </c>
      <c r="G113" s="22" t="s">
        <v>30</v>
      </c>
      <c r="H113" s="23"/>
      <c r="I113" s="24">
        <v>5</v>
      </c>
      <c r="J113" s="25">
        <f t="shared" si="15"/>
        <v>0</v>
      </c>
    </row>
    <row r="114" spans="1:10" s="46" customFormat="1" ht="28.05" customHeight="1">
      <c r="A114" s="171"/>
      <c r="B114" s="138"/>
      <c r="C114" s="138"/>
      <c r="D114" s="140"/>
      <c r="E114" s="141"/>
      <c r="F114" s="177"/>
      <c r="G114" s="75" t="s">
        <v>31</v>
      </c>
      <c r="H114" s="27"/>
      <c r="I114" s="28">
        <v>5</v>
      </c>
      <c r="J114" s="29">
        <f t="shared" si="15"/>
        <v>0</v>
      </c>
    </row>
    <row r="115" spans="1:10" s="46" customFormat="1" ht="28.05" customHeight="1">
      <c r="A115" s="171"/>
      <c r="B115" s="138"/>
      <c r="C115" s="138"/>
      <c r="D115" s="140"/>
      <c r="E115" s="141"/>
      <c r="F115" s="177"/>
      <c r="G115" s="75" t="s">
        <v>32</v>
      </c>
      <c r="H115" s="27"/>
      <c r="I115" s="28">
        <v>5</v>
      </c>
      <c r="J115" s="29">
        <f t="shared" si="15"/>
        <v>0</v>
      </c>
    </row>
    <row r="116" spans="1:10" s="46" customFormat="1" ht="28.05" customHeight="1">
      <c r="A116" s="171"/>
      <c r="B116" s="138"/>
      <c r="C116" s="138"/>
      <c r="D116" s="140"/>
      <c r="E116" s="141"/>
      <c r="F116" s="177"/>
      <c r="G116" s="75" t="s">
        <v>33</v>
      </c>
      <c r="H116" s="82"/>
      <c r="I116" s="28">
        <v>5</v>
      </c>
      <c r="J116" s="29">
        <f t="shared" si="15"/>
        <v>0</v>
      </c>
    </row>
    <row r="117" spans="1:10" s="46" customFormat="1" ht="28.05" customHeight="1" thickBot="1">
      <c r="A117" s="172"/>
      <c r="B117" s="139"/>
      <c r="C117" s="139"/>
      <c r="D117" s="173"/>
      <c r="E117" s="176"/>
      <c r="F117" s="179"/>
      <c r="G117" s="89" t="s">
        <v>66</v>
      </c>
      <c r="H117" s="84"/>
      <c r="I117" s="97">
        <v>5</v>
      </c>
      <c r="J117" s="98">
        <f t="shared" si="15"/>
        <v>0</v>
      </c>
    </row>
    <row r="118" spans="1:10" s="46" customFormat="1" ht="28.05" customHeight="1">
      <c r="A118" s="181">
        <v>11</v>
      </c>
      <c r="B118" s="137" t="s">
        <v>79</v>
      </c>
      <c r="C118" s="138" t="s">
        <v>177</v>
      </c>
      <c r="D118" s="194"/>
      <c r="E118" s="148">
        <v>24</v>
      </c>
      <c r="F118" s="186">
        <f t="shared" ref="F118" si="17">D118*E118</f>
        <v>0</v>
      </c>
      <c r="G118" s="22" t="s">
        <v>30</v>
      </c>
      <c r="H118" s="23"/>
      <c r="I118" s="24">
        <v>13</v>
      </c>
      <c r="J118" s="25">
        <f t="shared" si="15"/>
        <v>0</v>
      </c>
    </row>
    <row r="119" spans="1:10" s="46" customFormat="1" ht="28.05" customHeight="1">
      <c r="A119" s="171"/>
      <c r="B119" s="138"/>
      <c r="C119" s="138"/>
      <c r="D119" s="140"/>
      <c r="E119" s="141"/>
      <c r="F119" s="177"/>
      <c r="G119" s="75" t="s">
        <v>31</v>
      </c>
      <c r="H119" s="27"/>
      <c r="I119" s="28">
        <v>13</v>
      </c>
      <c r="J119" s="29">
        <f t="shared" si="15"/>
        <v>0</v>
      </c>
    </row>
    <row r="120" spans="1:10" s="46" customFormat="1" ht="28.05" customHeight="1">
      <c r="A120" s="171"/>
      <c r="B120" s="138"/>
      <c r="C120" s="138"/>
      <c r="D120" s="140"/>
      <c r="E120" s="141"/>
      <c r="F120" s="177"/>
      <c r="G120" s="75" t="s">
        <v>32</v>
      </c>
      <c r="H120" s="27"/>
      <c r="I120" s="28">
        <v>13</v>
      </c>
      <c r="J120" s="29">
        <f t="shared" si="15"/>
        <v>0</v>
      </c>
    </row>
    <row r="121" spans="1:10" s="46" customFormat="1" ht="28.05" customHeight="1">
      <c r="A121" s="171"/>
      <c r="B121" s="138"/>
      <c r="C121" s="138"/>
      <c r="D121" s="140"/>
      <c r="E121" s="141"/>
      <c r="F121" s="177"/>
      <c r="G121" s="75" t="s">
        <v>33</v>
      </c>
      <c r="H121" s="27"/>
      <c r="I121" s="28">
        <v>13</v>
      </c>
      <c r="J121" s="29">
        <f t="shared" si="15"/>
        <v>0</v>
      </c>
    </row>
    <row r="122" spans="1:10" s="46" customFormat="1" ht="28.05" customHeight="1" thickBot="1">
      <c r="A122" s="171"/>
      <c r="B122" s="138"/>
      <c r="C122" s="138"/>
      <c r="D122" s="140"/>
      <c r="E122" s="141"/>
      <c r="F122" s="177"/>
      <c r="G122" s="89" t="s">
        <v>66</v>
      </c>
      <c r="H122" s="27"/>
      <c r="I122" s="28">
        <v>13</v>
      </c>
      <c r="J122" s="29">
        <f t="shared" si="15"/>
        <v>0</v>
      </c>
    </row>
    <row r="123" spans="1:10" s="46" customFormat="1" ht="28.05" customHeight="1">
      <c r="A123" s="181">
        <v>12</v>
      </c>
      <c r="B123" s="137" t="s">
        <v>178</v>
      </c>
      <c r="C123" s="181" t="s">
        <v>80</v>
      </c>
      <c r="D123" s="194"/>
      <c r="E123" s="148">
        <v>24</v>
      </c>
      <c r="F123" s="186">
        <f t="shared" ref="F123" si="18">D123*E123</f>
        <v>0</v>
      </c>
      <c r="G123" s="22" t="s">
        <v>30</v>
      </c>
      <c r="H123" s="58"/>
      <c r="I123" s="24">
        <v>13</v>
      </c>
      <c r="J123" s="25">
        <f t="shared" ref="J123:J142" si="19">H123*I123</f>
        <v>0</v>
      </c>
    </row>
    <row r="124" spans="1:10" s="46" customFormat="1" ht="28.05" customHeight="1">
      <c r="A124" s="171"/>
      <c r="B124" s="138"/>
      <c r="C124" s="171"/>
      <c r="D124" s="140"/>
      <c r="E124" s="141"/>
      <c r="F124" s="177"/>
      <c r="G124" s="75" t="s">
        <v>31</v>
      </c>
      <c r="H124" s="60"/>
      <c r="I124" s="28">
        <v>13</v>
      </c>
      <c r="J124" s="61">
        <f t="shared" si="19"/>
        <v>0</v>
      </c>
    </row>
    <row r="125" spans="1:10" s="46" customFormat="1" ht="28.05" customHeight="1">
      <c r="A125" s="171"/>
      <c r="B125" s="138"/>
      <c r="C125" s="171"/>
      <c r="D125" s="140"/>
      <c r="E125" s="141"/>
      <c r="F125" s="177"/>
      <c r="G125" s="75" t="s">
        <v>32</v>
      </c>
      <c r="H125" s="60"/>
      <c r="I125" s="28">
        <v>13</v>
      </c>
      <c r="J125" s="61">
        <f t="shared" si="19"/>
        <v>0</v>
      </c>
    </row>
    <row r="126" spans="1:10" s="46" customFormat="1" ht="28.05" customHeight="1">
      <c r="A126" s="171"/>
      <c r="B126" s="138"/>
      <c r="C126" s="171"/>
      <c r="D126" s="140"/>
      <c r="E126" s="141"/>
      <c r="F126" s="177"/>
      <c r="G126" s="75" t="s">
        <v>33</v>
      </c>
      <c r="H126" s="121"/>
      <c r="I126" s="28">
        <v>13</v>
      </c>
      <c r="J126" s="61">
        <f t="shared" si="19"/>
        <v>0</v>
      </c>
    </row>
    <row r="127" spans="1:10" s="46" customFormat="1" ht="28.05" customHeight="1">
      <c r="A127" s="171"/>
      <c r="B127" s="138"/>
      <c r="C127" s="171"/>
      <c r="D127" s="140"/>
      <c r="E127" s="141"/>
      <c r="F127" s="177"/>
      <c r="G127" s="81" t="s">
        <v>66</v>
      </c>
      <c r="H127" s="123"/>
      <c r="I127" s="106">
        <v>13</v>
      </c>
      <c r="J127" s="122">
        <f t="shared" si="19"/>
        <v>0</v>
      </c>
    </row>
    <row r="128" spans="1:10" s="46" customFormat="1" ht="28.05" customHeight="1">
      <c r="A128" s="171"/>
      <c r="B128" s="138"/>
      <c r="C128" s="199" t="s">
        <v>176</v>
      </c>
      <c r="D128" s="200"/>
      <c r="E128" s="180">
        <v>24</v>
      </c>
      <c r="F128" s="256">
        <f t="shared" ref="F128" si="20">D128*E128</f>
        <v>0</v>
      </c>
      <c r="G128" s="68" t="s">
        <v>30</v>
      </c>
      <c r="H128" s="124"/>
      <c r="I128" s="69">
        <v>13</v>
      </c>
      <c r="J128" s="57">
        <f t="shared" si="19"/>
        <v>0</v>
      </c>
    </row>
    <row r="129" spans="1:10" s="46" customFormat="1" ht="28.05" customHeight="1">
      <c r="A129" s="171"/>
      <c r="B129" s="138"/>
      <c r="C129" s="138"/>
      <c r="D129" s="140"/>
      <c r="E129" s="141"/>
      <c r="F129" s="177"/>
      <c r="G129" s="75" t="s">
        <v>31</v>
      </c>
      <c r="H129" s="60"/>
      <c r="I129" s="28">
        <v>13</v>
      </c>
      <c r="J129" s="61">
        <f t="shared" si="19"/>
        <v>0</v>
      </c>
    </row>
    <row r="130" spans="1:10" s="46" customFormat="1" ht="28.05" customHeight="1">
      <c r="A130" s="171"/>
      <c r="B130" s="138"/>
      <c r="C130" s="138"/>
      <c r="D130" s="140"/>
      <c r="E130" s="141"/>
      <c r="F130" s="177"/>
      <c r="G130" s="75" t="s">
        <v>32</v>
      </c>
      <c r="H130" s="60"/>
      <c r="I130" s="28">
        <v>13</v>
      </c>
      <c r="J130" s="61">
        <f t="shared" si="19"/>
        <v>0</v>
      </c>
    </row>
    <row r="131" spans="1:10" s="46" customFormat="1" ht="28.05" customHeight="1">
      <c r="A131" s="171"/>
      <c r="B131" s="138"/>
      <c r="C131" s="138"/>
      <c r="D131" s="140"/>
      <c r="E131" s="141"/>
      <c r="F131" s="177"/>
      <c r="G131" s="75" t="s">
        <v>33</v>
      </c>
      <c r="H131" s="121"/>
      <c r="I131" s="28">
        <v>13</v>
      </c>
      <c r="J131" s="61">
        <f t="shared" si="19"/>
        <v>0</v>
      </c>
    </row>
    <row r="132" spans="1:10" s="46" customFormat="1" ht="28.05" customHeight="1">
      <c r="A132" s="171"/>
      <c r="B132" s="260" t="s">
        <v>183</v>
      </c>
      <c r="C132" s="187"/>
      <c r="D132" s="201"/>
      <c r="E132" s="149"/>
      <c r="F132" s="178"/>
      <c r="G132" s="100" t="s">
        <v>66</v>
      </c>
      <c r="H132" s="104"/>
      <c r="I132" s="102">
        <v>13</v>
      </c>
      <c r="J132" s="101">
        <f t="shared" si="19"/>
        <v>0</v>
      </c>
    </row>
    <row r="133" spans="1:10" s="46" customFormat="1" ht="28.05" customHeight="1">
      <c r="A133" s="171"/>
      <c r="B133" s="260"/>
      <c r="C133" s="171" t="s">
        <v>81</v>
      </c>
      <c r="D133" s="140"/>
      <c r="E133" s="141">
        <v>24</v>
      </c>
      <c r="F133" s="177">
        <f t="shared" ref="F133" si="21">D133*E133</f>
        <v>0</v>
      </c>
      <c r="G133" s="26" t="s">
        <v>30</v>
      </c>
      <c r="H133" s="70"/>
      <c r="I133" s="31">
        <v>13</v>
      </c>
      <c r="J133" s="32">
        <f t="shared" ref="J133:J137" si="22">H133*I133</f>
        <v>0</v>
      </c>
    </row>
    <row r="134" spans="1:10" s="46" customFormat="1" ht="28.05" customHeight="1">
      <c r="A134" s="171"/>
      <c r="B134" s="260"/>
      <c r="C134" s="171"/>
      <c r="D134" s="140"/>
      <c r="E134" s="141"/>
      <c r="F134" s="177"/>
      <c r="G134" s="75" t="s">
        <v>31</v>
      </c>
      <c r="H134" s="60"/>
      <c r="I134" s="28">
        <v>13</v>
      </c>
      <c r="J134" s="61">
        <f t="shared" si="22"/>
        <v>0</v>
      </c>
    </row>
    <row r="135" spans="1:10" s="46" customFormat="1" ht="28.05" customHeight="1">
      <c r="A135" s="171"/>
      <c r="B135" s="260"/>
      <c r="C135" s="171"/>
      <c r="D135" s="140"/>
      <c r="E135" s="141"/>
      <c r="F135" s="177"/>
      <c r="G135" s="75" t="s">
        <v>32</v>
      </c>
      <c r="H135" s="60"/>
      <c r="I135" s="28">
        <v>13</v>
      </c>
      <c r="J135" s="61">
        <f t="shared" si="22"/>
        <v>0</v>
      </c>
    </row>
    <row r="136" spans="1:10" s="46" customFormat="1" ht="28.05" customHeight="1">
      <c r="A136" s="171"/>
      <c r="B136" s="260"/>
      <c r="C136" s="171"/>
      <c r="D136" s="140"/>
      <c r="E136" s="141"/>
      <c r="F136" s="177"/>
      <c r="G136" s="75" t="s">
        <v>33</v>
      </c>
      <c r="H136" s="121"/>
      <c r="I136" s="28">
        <v>13</v>
      </c>
      <c r="J136" s="61">
        <f t="shared" si="22"/>
        <v>0</v>
      </c>
    </row>
    <row r="137" spans="1:10" s="46" customFormat="1" ht="28.05" customHeight="1" thickBot="1">
      <c r="A137" s="172"/>
      <c r="B137" s="261"/>
      <c r="C137" s="172"/>
      <c r="D137" s="173"/>
      <c r="E137" s="176"/>
      <c r="F137" s="179"/>
      <c r="G137" s="89" t="s">
        <v>66</v>
      </c>
      <c r="H137" s="105"/>
      <c r="I137" s="97">
        <v>13</v>
      </c>
      <c r="J137" s="95">
        <f t="shared" si="22"/>
        <v>0</v>
      </c>
    </row>
    <row r="138" spans="1:10" s="46" customFormat="1" ht="28.05" customHeight="1">
      <c r="A138" s="171">
        <v>13</v>
      </c>
      <c r="B138" s="138" t="s">
        <v>179</v>
      </c>
      <c r="C138" s="138" t="s">
        <v>82</v>
      </c>
      <c r="D138" s="140"/>
      <c r="E138" s="141">
        <v>24</v>
      </c>
      <c r="F138" s="177">
        <f t="shared" ref="F138" si="23">D138*E138</f>
        <v>0</v>
      </c>
      <c r="G138" s="26" t="s">
        <v>30</v>
      </c>
      <c r="H138" s="70"/>
      <c r="I138" s="31">
        <v>13</v>
      </c>
      <c r="J138" s="32">
        <f t="shared" si="19"/>
        <v>0</v>
      </c>
    </row>
    <row r="139" spans="1:10" s="46" customFormat="1" ht="28.05" customHeight="1">
      <c r="A139" s="171"/>
      <c r="B139" s="138"/>
      <c r="C139" s="171"/>
      <c r="D139" s="140"/>
      <c r="E139" s="141"/>
      <c r="F139" s="177"/>
      <c r="G139" s="75" t="s">
        <v>31</v>
      </c>
      <c r="H139" s="60"/>
      <c r="I139" s="28">
        <v>13</v>
      </c>
      <c r="J139" s="61">
        <f t="shared" si="19"/>
        <v>0</v>
      </c>
    </row>
    <row r="140" spans="1:10" s="46" customFormat="1" ht="28.05" customHeight="1">
      <c r="A140" s="171"/>
      <c r="B140" s="138"/>
      <c r="C140" s="171"/>
      <c r="D140" s="140"/>
      <c r="E140" s="141"/>
      <c r="F140" s="177"/>
      <c r="G140" s="75" t="s">
        <v>32</v>
      </c>
      <c r="H140" s="60"/>
      <c r="I140" s="28">
        <v>13</v>
      </c>
      <c r="J140" s="61">
        <f t="shared" si="19"/>
        <v>0</v>
      </c>
    </row>
    <row r="141" spans="1:10" s="46" customFormat="1" ht="28.05" customHeight="1">
      <c r="A141" s="171"/>
      <c r="B141" s="138"/>
      <c r="C141" s="171"/>
      <c r="D141" s="140"/>
      <c r="E141" s="141"/>
      <c r="F141" s="177"/>
      <c r="G141" s="75" t="s">
        <v>33</v>
      </c>
      <c r="H141" s="60"/>
      <c r="I141" s="28">
        <v>13</v>
      </c>
      <c r="J141" s="61">
        <f t="shared" si="19"/>
        <v>0</v>
      </c>
    </row>
    <row r="142" spans="1:10" s="46" customFormat="1" ht="28.05" customHeight="1" thickBot="1">
      <c r="A142" s="171"/>
      <c r="B142" s="138"/>
      <c r="C142" s="171"/>
      <c r="D142" s="140"/>
      <c r="E142" s="141"/>
      <c r="F142" s="177"/>
      <c r="G142" s="89" t="s">
        <v>66</v>
      </c>
      <c r="H142" s="92"/>
      <c r="I142" s="31">
        <v>13</v>
      </c>
      <c r="J142" s="61">
        <f t="shared" si="19"/>
        <v>0</v>
      </c>
    </row>
    <row r="143" spans="1:10" s="46" customFormat="1" ht="28.05" customHeight="1">
      <c r="A143" s="181">
        <v>14</v>
      </c>
      <c r="B143" s="137" t="s">
        <v>83</v>
      </c>
      <c r="C143" s="181" t="s">
        <v>84</v>
      </c>
      <c r="D143" s="194"/>
      <c r="E143" s="148">
        <v>24</v>
      </c>
      <c r="F143" s="186">
        <f t="shared" ref="F143" si="24">D143*E143</f>
        <v>0</v>
      </c>
      <c r="G143" s="22" t="s">
        <v>30</v>
      </c>
      <c r="H143" s="65"/>
      <c r="I143" s="62">
        <v>13</v>
      </c>
      <c r="J143" s="25">
        <f t="shared" ref="J143:J152" si="25">H143*I143</f>
        <v>0</v>
      </c>
    </row>
    <row r="144" spans="1:10" s="46" customFormat="1" ht="28.05" customHeight="1">
      <c r="A144" s="171"/>
      <c r="B144" s="138"/>
      <c r="C144" s="171"/>
      <c r="D144" s="140"/>
      <c r="E144" s="141"/>
      <c r="F144" s="177"/>
      <c r="G144" s="75" t="s">
        <v>31</v>
      </c>
      <c r="H144" s="66"/>
      <c r="I144" s="63">
        <v>13</v>
      </c>
      <c r="J144" s="61">
        <f t="shared" si="25"/>
        <v>0</v>
      </c>
    </row>
    <row r="145" spans="1:10" s="46" customFormat="1" ht="28.05" customHeight="1">
      <c r="A145" s="171"/>
      <c r="B145" s="138"/>
      <c r="C145" s="171"/>
      <c r="D145" s="140"/>
      <c r="E145" s="141"/>
      <c r="F145" s="177"/>
      <c r="G145" s="75" t="s">
        <v>32</v>
      </c>
      <c r="H145" s="66"/>
      <c r="I145" s="63">
        <v>13</v>
      </c>
      <c r="J145" s="61">
        <f t="shared" si="25"/>
        <v>0</v>
      </c>
    </row>
    <row r="146" spans="1:10" s="46" customFormat="1" ht="28.05" customHeight="1">
      <c r="A146" s="171"/>
      <c r="B146" s="138"/>
      <c r="C146" s="171"/>
      <c r="D146" s="140"/>
      <c r="E146" s="141"/>
      <c r="F146" s="177"/>
      <c r="G146" s="75" t="s">
        <v>33</v>
      </c>
      <c r="H146" s="66"/>
      <c r="I146" s="63">
        <v>13</v>
      </c>
      <c r="J146" s="61">
        <f t="shared" si="25"/>
        <v>0</v>
      </c>
    </row>
    <row r="147" spans="1:10" s="46" customFormat="1" ht="28.05" customHeight="1">
      <c r="A147" s="171"/>
      <c r="B147" s="138"/>
      <c r="C147" s="182"/>
      <c r="D147" s="201"/>
      <c r="E147" s="149"/>
      <c r="F147" s="178"/>
      <c r="G147" s="100" t="s">
        <v>66</v>
      </c>
      <c r="H147" s="71"/>
      <c r="I147" s="96">
        <v>13</v>
      </c>
      <c r="J147" s="101">
        <f t="shared" si="25"/>
        <v>0</v>
      </c>
    </row>
    <row r="148" spans="1:10" s="46" customFormat="1" ht="28.05" customHeight="1">
      <c r="A148" s="171"/>
      <c r="B148" s="138"/>
      <c r="C148" s="171" t="s">
        <v>85</v>
      </c>
      <c r="D148" s="140"/>
      <c r="E148" s="141">
        <v>24</v>
      </c>
      <c r="F148" s="177">
        <f t="shared" ref="F148" si="26">D148*E148</f>
        <v>0</v>
      </c>
      <c r="G148" s="26" t="s">
        <v>30</v>
      </c>
      <c r="H148" s="64"/>
      <c r="I148" s="63">
        <v>13</v>
      </c>
      <c r="J148" s="90">
        <f t="shared" si="25"/>
        <v>0</v>
      </c>
    </row>
    <row r="149" spans="1:10" s="46" customFormat="1" ht="28.05" customHeight="1">
      <c r="A149" s="171"/>
      <c r="B149" s="138"/>
      <c r="C149" s="171"/>
      <c r="D149" s="140"/>
      <c r="E149" s="141"/>
      <c r="F149" s="177"/>
      <c r="G149" s="75" t="s">
        <v>31</v>
      </c>
      <c r="H149" s="66"/>
      <c r="I149" s="63">
        <v>13</v>
      </c>
      <c r="J149" s="61">
        <f t="shared" si="25"/>
        <v>0</v>
      </c>
    </row>
    <row r="150" spans="1:10" s="46" customFormat="1" ht="28.05" customHeight="1">
      <c r="A150" s="171"/>
      <c r="B150" s="138"/>
      <c r="C150" s="171"/>
      <c r="D150" s="140"/>
      <c r="E150" s="141"/>
      <c r="F150" s="177"/>
      <c r="G150" s="75" t="s">
        <v>32</v>
      </c>
      <c r="H150" s="66"/>
      <c r="I150" s="63">
        <v>13</v>
      </c>
      <c r="J150" s="61">
        <f t="shared" si="25"/>
        <v>0</v>
      </c>
    </row>
    <row r="151" spans="1:10" s="46" customFormat="1" ht="28.05" customHeight="1">
      <c r="A151" s="171"/>
      <c r="B151" s="138"/>
      <c r="C151" s="171"/>
      <c r="D151" s="140"/>
      <c r="E151" s="141"/>
      <c r="F151" s="177"/>
      <c r="G151" s="75" t="s">
        <v>33</v>
      </c>
      <c r="H151" s="66"/>
      <c r="I151" s="63">
        <v>13</v>
      </c>
      <c r="J151" s="61">
        <f t="shared" si="25"/>
        <v>0</v>
      </c>
    </row>
    <row r="152" spans="1:10" s="46" customFormat="1" ht="28.05" customHeight="1" thickBot="1">
      <c r="A152" s="172"/>
      <c r="B152" s="139"/>
      <c r="C152" s="172"/>
      <c r="D152" s="173"/>
      <c r="E152" s="176"/>
      <c r="F152" s="179"/>
      <c r="G152" s="89" t="s">
        <v>66</v>
      </c>
      <c r="H152" s="84"/>
      <c r="I152" s="94">
        <v>13</v>
      </c>
      <c r="J152" s="95">
        <f t="shared" si="25"/>
        <v>0</v>
      </c>
    </row>
    <row r="153" spans="1:10" s="46" customFormat="1" ht="28.05" customHeight="1">
      <c r="A153" s="181">
        <v>15</v>
      </c>
      <c r="B153" s="137" t="s">
        <v>86</v>
      </c>
      <c r="C153" s="181" t="s">
        <v>180</v>
      </c>
      <c r="D153" s="188"/>
      <c r="E153" s="191">
        <v>24</v>
      </c>
      <c r="F153" s="186">
        <f t="shared" ref="F153" si="27">D153*E153</f>
        <v>0</v>
      </c>
      <c r="G153" s="22" t="s">
        <v>30</v>
      </c>
      <c r="H153" s="65"/>
      <c r="I153" s="62">
        <v>13</v>
      </c>
      <c r="J153" s="25">
        <f t="shared" ref="J153:J162" si="28">H153*I153</f>
        <v>0</v>
      </c>
    </row>
    <row r="154" spans="1:10" s="46" customFormat="1" ht="28.05" customHeight="1">
      <c r="A154" s="171"/>
      <c r="B154" s="138"/>
      <c r="C154" s="171"/>
      <c r="D154" s="189"/>
      <c r="E154" s="192"/>
      <c r="F154" s="177"/>
      <c r="G154" s="75" t="s">
        <v>31</v>
      </c>
      <c r="H154" s="66"/>
      <c r="I154" s="63">
        <v>13</v>
      </c>
      <c r="J154" s="61">
        <f t="shared" si="28"/>
        <v>0</v>
      </c>
    </row>
    <row r="155" spans="1:10" s="46" customFormat="1" ht="28.05" customHeight="1">
      <c r="A155" s="171"/>
      <c r="B155" s="138"/>
      <c r="C155" s="171"/>
      <c r="D155" s="189"/>
      <c r="E155" s="192"/>
      <c r="F155" s="177"/>
      <c r="G155" s="75" t="s">
        <v>32</v>
      </c>
      <c r="H155" s="66"/>
      <c r="I155" s="63">
        <v>13</v>
      </c>
      <c r="J155" s="61">
        <f t="shared" si="28"/>
        <v>0</v>
      </c>
    </row>
    <row r="156" spans="1:10" s="46" customFormat="1" ht="28.05" customHeight="1">
      <c r="A156" s="171"/>
      <c r="B156" s="138"/>
      <c r="C156" s="171"/>
      <c r="D156" s="189"/>
      <c r="E156" s="192"/>
      <c r="F156" s="177"/>
      <c r="G156" s="75" t="s">
        <v>33</v>
      </c>
      <c r="H156" s="27"/>
      <c r="I156" s="28">
        <v>13</v>
      </c>
      <c r="J156" s="61">
        <f t="shared" si="28"/>
        <v>0</v>
      </c>
    </row>
    <row r="157" spans="1:10" s="46" customFormat="1" ht="28.05" customHeight="1" thickBot="1">
      <c r="A157" s="172"/>
      <c r="B157" s="139"/>
      <c r="C157" s="172"/>
      <c r="D157" s="196"/>
      <c r="E157" s="197"/>
      <c r="F157" s="179"/>
      <c r="G157" s="33" t="s">
        <v>66</v>
      </c>
      <c r="H157" s="125"/>
      <c r="I157" s="94">
        <v>13</v>
      </c>
      <c r="J157" s="126">
        <f t="shared" si="28"/>
        <v>0</v>
      </c>
    </row>
    <row r="158" spans="1:10" s="46" customFormat="1" ht="28.05" customHeight="1">
      <c r="A158" s="138">
        <v>16</v>
      </c>
      <c r="B158" s="137" t="s">
        <v>87</v>
      </c>
      <c r="C158" s="137" t="s">
        <v>88</v>
      </c>
      <c r="D158" s="188"/>
      <c r="E158" s="148">
        <v>24</v>
      </c>
      <c r="F158" s="186">
        <f t="shared" ref="F158" si="29">D158*E158</f>
        <v>0</v>
      </c>
      <c r="G158" s="22" t="s">
        <v>30</v>
      </c>
      <c r="H158" s="64"/>
      <c r="I158" s="62">
        <v>13</v>
      </c>
      <c r="J158" s="25">
        <f t="shared" si="28"/>
        <v>0</v>
      </c>
    </row>
    <row r="159" spans="1:10" s="46" customFormat="1" ht="28.05" customHeight="1">
      <c r="A159" s="138"/>
      <c r="B159" s="138"/>
      <c r="C159" s="138"/>
      <c r="D159" s="189"/>
      <c r="E159" s="141"/>
      <c r="F159" s="177"/>
      <c r="G159" s="75" t="s">
        <v>31</v>
      </c>
      <c r="H159" s="27"/>
      <c r="I159" s="63">
        <v>13</v>
      </c>
      <c r="J159" s="61">
        <f t="shared" si="28"/>
        <v>0</v>
      </c>
    </row>
    <row r="160" spans="1:10" s="46" customFormat="1" ht="28.05" customHeight="1">
      <c r="A160" s="138"/>
      <c r="B160" s="138"/>
      <c r="C160" s="138"/>
      <c r="D160" s="189"/>
      <c r="E160" s="141"/>
      <c r="F160" s="177"/>
      <c r="G160" s="75" t="s">
        <v>32</v>
      </c>
      <c r="H160" s="27"/>
      <c r="I160" s="63">
        <v>13</v>
      </c>
      <c r="J160" s="61">
        <f t="shared" si="28"/>
        <v>0</v>
      </c>
    </row>
    <row r="161" spans="1:10" s="46" customFormat="1" ht="28.05" customHeight="1">
      <c r="A161" s="138"/>
      <c r="B161" s="138"/>
      <c r="C161" s="138"/>
      <c r="D161" s="189"/>
      <c r="E161" s="141"/>
      <c r="F161" s="177"/>
      <c r="G161" s="75" t="s">
        <v>33</v>
      </c>
      <c r="H161" s="27"/>
      <c r="I161" s="28">
        <v>13</v>
      </c>
      <c r="J161" s="61">
        <f t="shared" si="28"/>
        <v>0</v>
      </c>
    </row>
    <row r="162" spans="1:10" s="46" customFormat="1" ht="28.05" customHeight="1">
      <c r="A162" s="138"/>
      <c r="B162" s="138"/>
      <c r="C162" s="187"/>
      <c r="D162" s="190"/>
      <c r="E162" s="149"/>
      <c r="F162" s="178"/>
      <c r="G162" s="100" t="s">
        <v>66</v>
      </c>
      <c r="H162" s="127"/>
      <c r="I162" s="102">
        <v>13</v>
      </c>
      <c r="J162" s="103">
        <f t="shared" si="28"/>
        <v>0</v>
      </c>
    </row>
    <row r="163" spans="1:10" s="46" customFormat="1" ht="28.05" customHeight="1">
      <c r="A163" s="138"/>
      <c r="B163" s="138"/>
      <c r="C163" s="138" t="s">
        <v>89</v>
      </c>
      <c r="D163" s="140"/>
      <c r="E163" s="141">
        <v>24</v>
      </c>
      <c r="F163" s="177">
        <f t="shared" ref="F163" si="30">D163*E163</f>
        <v>0</v>
      </c>
      <c r="G163" s="26" t="s">
        <v>30</v>
      </c>
      <c r="H163" s="30"/>
      <c r="I163" s="63">
        <v>13</v>
      </c>
      <c r="J163" s="32">
        <f t="shared" ref="J163:J177" si="31">H163*I163</f>
        <v>0</v>
      </c>
    </row>
    <row r="164" spans="1:10" s="46" customFormat="1" ht="28.05" customHeight="1">
      <c r="A164" s="138"/>
      <c r="B164" s="138"/>
      <c r="C164" s="138"/>
      <c r="D164" s="140"/>
      <c r="E164" s="141"/>
      <c r="F164" s="177"/>
      <c r="G164" s="75" t="s">
        <v>31</v>
      </c>
      <c r="H164" s="27"/>
      <c r="I164" s="63">
        <v>13</v>
      </c>
      <c r="J164" s="29">
        <f t="shared" si="31"/>
        <v>0</v>
      </c>
    </row>
    <row r="165" spans="1:10" s="46" customFormat="1" ht="28.05" customHeight="1">
      <c r="A165" s="138"/>
      <c r="B165" s="138"/>
      <c r="C165" s="138"/>
      <c r="D165" s="140"/>
      <c r="E165" s="141"/>
      <c r="F165" s="177"/>
      <c r="G165" s="75" t="s">
        <v>32</v>
      </c>
      <c r="H165" s="27"/>
      <c r="I165" s="63">
        <v>13</v>
      </c>
      <c r="J165" s="29">
        <f t="shared" si="31"/>
        <v>0</v>
      </c>
    </row>
    <row r="166" spans="1:10" s="46" customFormat="1" ht="28.05" customHeight="1">
      <c r="A166" s="138"/>
      <c r="B166" s="138"/>
      <c r="C166" s="138"/>
      <c r="D166" s="140"/>
      <c r="E166" s="141"/>
      <c r="F166" s="177"/>
      <c r="G166" s="75" t="s">
        <v>33</v>
      </c>
      <c r="H166" s="27"/>
      <c r="I166" s="28">
        <v>13</v>
      </c>
      <c r="J166" s="29">
        <f t="shared" si="31"/>
        <v>0</v>
      </c>
    </row>
    <row r="167" spans="1:10" s="46" customFormat="1" ht="28.05" customHeight="1" thickBot="1">
      <c r="A167" s="139"/>
      <c r="B167" s="139"/>
      <c r="C167" s="138"/>
      <c r="D167" s="140"/>
      <c r="E167" s="141"/>
      <c r="F167" s="177"/>
      <c r="G167" s="89" t="s">
        <v>66</v>
      </c>
      <c r="H167" s="27"/>
      <c r="I167" s="102">
        <v>13</v>
      </c>
      <c r="J167" s="29">
        <f t="shared" si="31"/>
        <v>0</v>
      </c>
    </row>
    <row r="168" spans="1:10" s="46" customFormat="1" ht="28.05" customHeight="1">
      <c r="A168" s="137">
        <v>17</v>
      </c>
      <c r="B168" s="137" t="s">
        <v>90</v>
      </c>
      <c r="C168" s="137" t="s">
        <v>128</v>
      </c>
      <c r="D168" s="188"/>
      <c r="E168" s="191">
        <v>24</v>
      </c>
      <c r="F168" s="186">
        <f t="shared" ref="F168:F173" si="32">D168*E168</f>
        <v>0</v>
      </c>
      <c r="G168" s="26" t="s">
        <v>30</v>
      </c>
      <c r="H168" s="23"/>
      <c r="I168" s="24">
        <v>13</v>
      </c>
      <c r="J168" s="59">
        <f t="shared" si="31"/>
        <v>0</v>
      </c>
    </row>
    <row r="169" spans="1:10" s="46" customFormat="1" ht="28.05" customHeight="1">
      <c r="A169" s="138"/>
      <c r="B169" s="138"/>
      <c r="C169" s="138"/>
      <c r="D169" s="189"/>
      <c r="E169" s="192"/>
      <c r="F169" s="177"/>
      <c r="G169" s="75" t="s">
        <v>31</v>
      </c>
      <c r="H169" s="27"/>
      <c r="I169" s="28">
        <v>13</v>
      </c>
      <c r="J169" s="61">
        <f t="shared" si="31"/>
        <v>0</v>
      </c>
    </row>
    <row r="170" spans="1:10" s="46" customFormat="1" ht="28.05" customHeight="1">
      <c r="A170" s="138"/>
      <c r="B170" s="138"/>
      <c r="C170" s="138"/>
      <c r="D170" s="189"/>
      <c r="E170" s="192"/>
      <c r="F170" s="177"/>
      <c r="G170" s="75" t="s">
        <v>32</v>
      </c>
      <c r="H170" s="27"/>
      <c r="I170" s="28">
        <v>13</v>
      </c>
      <c r="J170" s="61">
        <f t="shared" si="31"/>
        <v>0</v>
      </c>
    </row>
    <row r="171" spans="1:10" s="46" customFormat="1" ht="28.05" customHeight="1">
      <c r="A171" s="138"/>
      <c r="B171" s="138"/>
      <c r="C171" s="138"/>
      <c r="D171" s="189"/>
      <c r="E171" s="192"/>
      <c r="F171" s="177"/>
      <c r="G171" s="75" t="s">
        <v>33</v>
      </c>
      <c r="H171" s="82"/>
      <c r="I171" s="28">
        <v>13</v>
      </c>
      <c r="J171" s="61">
        <f t="shared" si="31"/>
        <v>0</v>
      </c>
    </row>
    <row r="172" spans="1:10" s="46" customFormat="1" ht="28.05" customHeight="1" thickBot="1">
      <c r="A172" s="139"/>
      <c r="B172" s="139"/>
      <c r="C172" s="139"/>
      <c r="D172" s="196"/>
      <c r="E172" s="197"/>
      <c r="F172" s="179"/>
      <c r="G172" s="89" t="s">
        <v>66</v>
      </c>
      <c r="H172" s="84"/>
      <c r="I172" s="97">
        <v>13</v>
      </c>
      <c r="J172" s="95">
        <f t="shared" si="31"/>
        <v>0</v>
      </c>
    </row>
    <row r="173" spans="1:10" s="46" customFormat="1" ht="28.05" customHeight="1">
      <c r="A173" s="138">
        <v>18</v>
      </c>
      <c r="B173" s="138" t="s">
        <v>93</v>
      </c>
      <c r="C173" s="138" t="s">
        <v>91</v>
      </c>
      <c r="D173" s="189"/>
      <c r="E173" s="192">
        <v>6</v>
      </c>
      <c r="F173" s="177">
        <f t="shared" si="32"/>
        <v>0</v>
      </c>
      <c r="G173" s="26" t="s">
        <v>30</v>
      </c>
      <c r="H173" s="30"/>
      <c r="I173" s="31">
        <v>5</v>
      </c>
      <c r="J173" s="67">
        <f t="shared" si="31"/>
        <v>0</v>
      </c>
    </row>
    <row r="174" spans="1:10" s="46" customFormat="1" ht="28.05" customHeight="1">
      <c r="A174" s="138"/>
      <c r="B174" s="138"/>
      <c r="C174" s="138"/>
      <c r="D174" s="189"/>
      <c r="E174" s="192"/>
      <c r="F174" s="177"/>
      <c r="G174" s="75" t="s">
        <v>31</v>
      </c>
      <c r="H174" s="27"/>
      <c r="I174" s="28">
        <v>5</v>
      </c>
      <c r="J174" s="29">
        <f t="shared" si="31"/>
        <v>0</v>
      </c>
    </row>
    <row r="175" spans="1:10" s="46" customFormat="1" ht="28.05" customHeight="1">
      <c r="A175" s="138"/>
      <c r="B175" s="138"/>
      <c r="C175" s="138"/>
      <c r="D175" s="189"/>
      <c r="E175" s="192"/>
      <c r="F175" s="177"/>
      <c r="G175" s="75" t="s">
        <v>32</v>
      </c>
      <c r="H175" s="27"/>
      <c r="I175" s="28">
        <v>5</v>
      </c>
      <c r="J175" s="61">
        <f t="shared" si="31"/>
        <v>0</v>
      </c>
    </row>
    <row r="176" spans="1:10" s="46" customFormat="1" ht="28.05" customHeight="1">
      <c r="A176" s="138"/>
      <c r="B176" s="138"/>
      <c r="C176" s="138"/>
      <c r="D176" s="189"/>
      <c r="E176" s="192"/>
      <c r="F176" s="177"/>
      <c r="G176" s="75" t="s">
        <v>33</v>
      </c>
      <c r="H176" s="27"/>
      <c r="I176" s="28">
        <v>5</v>
      </c>
      <c r="J176" s="61">
        <f t="shared" si="31"/>
        <v>0</v>
      </c>
    </row>
    <row r="177" spans="1:10" s="46" customFormat="1" ht="28.05" customHeight="1" thickBot="1">
      <c r="A177" s="138"/>
      <c r="B177" s="138"/>
      <c r="C177" s="138"/>
      <c r="D177" s="189"/>
      <c r="E177" s="192"/>
      <c r="F177" s="177"/>
      <c r="G177" s="89" t="s">
        <v>66</v>
      </c>
      <c r="H177" s="27"/>
      <c r="I177" s="31">
        <v>5</v>
      </c>
      <c r="J177" s="61">
        <f t="shared" si="31"/>
        <v>0</v>
      </c>
    </row>
    <row r="178" spans="1:10" s="46" customFormat="1" ht="28.05" customHeight="1">
      <c r="A178" s="137">
        <v>19</v>
      </c>
      <c r="B178" s="137" t="s">
        <v>94</v>
      </c>
      <c r="C178" s="137" t="s">
        <v>92</v>
      </c>
      <c r="D178" s="188"/>
      <c r="E178" s="191">
        <v>16</v>
      </c>
      <c r="F178" s="186">
        <f t="shared" ref="F178" si="33">D178*E178</f>
        <v>0</v>
      </c>
      <c r="G178" s="22" t="s">
        <v>30</v>
      </c>
      <c r="H178" s="23"/>
      <c r="I178" s="24">
        <v>10</v>
      </c>
      <c r="J178" s="59">
        <f t="shared" ref="J178:J192" si="34">H178*I178</f>
        <v>0</v>
      </c>
    </row>
    <row r="179" spans="1:10" s="46" customFormat="1" ht="28.05" customHeight="1">
      <c r="A179" s="138"/>
      <c r="B179" s="138"/>
      <c r="C179" s="138"/>
      <c r="D179" s="189"/>
      <c r="E179" s="192"/>
      <c r="F179" s="177"/>
      <c r="G179" s="75" t="s">
        <v>31</v>
      </c>
      <c r="H179" s="27"/>
      <c r="I179" s="28">
        <v>10</v>
      </c>
      <c r="J179" s="29">
        <f t="shared" si="34"/>
        <v>0</v>
      </c>
    </row>
    <row r="180" spans="1:10" s="46" customFormat="1" ht="28.05" customHeight="1">
      <c r="A180" s="138"/>
      <c r="B180" s="138"/>
      <c r="C180" s="138"/>
      <c r="D180" s="189"/>
      <c r="E180" s="192"/>
      <c r="F180" s="177"/>
      <c r="G180" s="75" t="s">
        <v>32</v>
      </c>
      <c r="H180" s="27"/>
      <c r="I180" s="28">
        <v>10</v>
      </c>
      <c r="J180" s="61">
        <f t="shared" si="34"/>
        <v>0</v>
      </c>
    </row>
    <row r="181" spans="1:10" s="46" customFormat="1" ht="28.05" customHeight="1">
      <c r="A181" s="138"/>
      <c r="B181" s="138"/>
      <c r="C181" s="138"/>
      <c r="D181" s="189"/>
      <c r="E181" s="192"/>
      <c r="F181" s="177"/>
      <c r="G181" s="75" t="s">
        <v>33</v>
      </c>
      <c r="H181" s="82"/>
      <c r="I181" s="28">
        <v>10</v>
      </c>
      <c r="J181" s="61">
        <f t="shared" si="34"/>
        <v>0</v>
      </c>
    </row>
    <row r="182" spans="1:10" s="46" customFormat="1" ht="28.05" customHeight="1" thickBot="1">
      <c r="A182" s="139"/>
      <c r="B182" s="139"/>
      <c r="C182" s="139"/>
      <c r="D182" s="196"/>
      <c r="E182" s="197"/>
      <c r="F182" s="179"/>
      <c r="G182" s="89" t="s">
        <v>66</v>
      </c>
      <c r="H182" s="84"/>
      <c r="I182" s="97">
        <v>10</v>
      </c>
      <c r="J182" s="95">
        <f t="shared" si="34"/>
        <v>0</v>
      </c>
    </row>
    <row r="183" spans="1:10" s="46" customFormat="1" ht="28.05" customHeight="1">
      <c r="A183" s="137">
        <v>20</v>
      </c>
      <c r="B183" s="137" t="s">
        <v>96</v>
      </c>
      <c r="C183" s="137" t="s">
        <v>97</v>
      </c>
      <c r="D183" s="188"/>
      <c r="E183" s="191">
        <v>6</v>
      </c>
      <c r="F183" s="186">
        <f t="shared" ref="F183" si="35">D183*E183</f>
        <v>0</v>
      </c>
      <c r="G183" s="22" t="s">
        <v>30</v>
      </c>
      <c r="H183" s="65"/>
      <c r="I183" s="24">
        <v>5</v>
      </c>
      <c r="J183" s="25">
        <f t="shared" si="34"/>
        <v>0</v>
      </c>
    </row>
    <row r="184" spans="1:10" s="46" customFormat="1" ht="28.05" customHeight="1">
      <c r="A184" s="138"/>
      <c r="B184" s="138"/>
      <c r="C184" s="138"/>
      <c r="D184" s="189"/>
      <c r="E184" s="192"/>
      <c r="F184" s="177"/>
      <c r="G184" s="75" t="s">
        <v>31</v>
      </c>
      <c r="H184" s="27"/>
      <c r="I184" s="28">
        <v>5</v>
      </c>
      <c r="J184" s="29">
        <f t="shared" si="34"/>
        <v>0</v>
      </c>
    </row>
    <row r="185" spans="1:10" s="46" customFormat="1" ht="28.05" customHeight="1">
      <c r="A185" s="138"/>
      <c r="B185" s="138"/>
      <c r="C185" s="138"/>
      <c r="D185" s="189"/>
      <c r="E185" s="192"/>
      <c r="F185" s="177"/>
      <c r="G185" s="75" t="s">
        <v>32</v>
      </c>
      <c r="H185" s="27"/>
      <c r="I185" s="28">
        <v>5</v>
      </c>
      <c r="J185" s="29">
        <f t="shared" si="34"/>
        <v>0</v>
      </c>
    </row>
    <row r="186" spans="1:10" s="46" customFormat="1" ht="28.05" customHeight="1">
      <c r="A186" s="138"/>
      <c r="B186" s="138"/>
      <c r="C186" s="138"/>
      <c r="D186" s="189"/>
      <c r="E186" s="192"/>
      <c r="F186" s="177"/>
      <c r="G186" s="75" t="s">
        <v>33</v>
      </c>
      <c r="H186" s="27"/>
      <c r="I186" s="28">
        <v>5</v>
      </c>
      <c r="J186" s="29">
        <f t="shared" si="34"/>
        <v>0</v>
      </c>
    </row>
    <row r="187" spans="1:10" s="46" customFormat="1" ht="28.05" customHeight="1">
      <c r="A187" s="138"/>
      <c r="B187" s="138"/>
      <c r="C187" s="187"/>
      <c r="D187" s="190"/>
      <c r="E187" s="193"/>
      <c r="F187" s="178"/>
      <c r="G187" s="100" t="s">
        <v>66</v>
      </c>
      <c r="H187" s="127"/>
      <c r="I187" s="96">
        <v>5</v>
      </c>
      <c r="J187" s="130">
        <f t="shared" si="34"/>
        <v>0</v>
      </c>
    </row>
    <row r="188" spans="1:10" s="46" customFormat="1" ht="28.05" customHeight="1">
      <c r="A188" s="138"/>
      <c r="B188" s="138"/>
      <c r="C188" s="138" t="s">
        <v>98</v>
      </c>
      <c r="D188" s="140"/>
      <c r="E188" s="141">
        <v>6</v>
      </c>
      <c r="F188" s="177">
        <f t="shared" ref="F188" si="36">D188*E188</f>
        <v>0</v>
      </c>
      <c r="G188" s="26" t="s">
        <v>30</v>
      </c>
      <c r="H188" s="64"/>
      <c r="I188" s="63">
        <v>5</v>
      </c>
      <c r="J188" s="32">
        <f t="shared" si="34"/>
        <v>0</v>
      </c>
    </row>
    <row r="189" spans="1:10" s="46" customFormat="1" ht="28.05" customHeight="1">
      <c r="A189" s="138"/>
      <c r="B189" s="138"/>
      <c r="C189" s="138"/>
      <c r="D189" s="140"/>
      <c r="E189" s="141"/>
      <c r="F189" s="177"/>
      <c r="G189" s="75" t="s">
        <v>31</v>
      </c>
      <c r="H189" s="66"/>
      <c r="I189" s="63">
        <v>5</v>
      </c>
      <c r="J189" s="61">
        <f t="shared" si="34"/>
        <v>0</v>
      </c>
    </row>
    <row r="190" spans="1:10" s="46" customFormat="1" ht="28.05" customHeight="1">
      <c r="A190" s="138"/>
      <c r="B190" s="138"/>
      <c r="C190" s="138"/>
      <c r="D190" s="140"/>
      <c r="E190" s="141"/>
      <c r="F190" s="177"/>
      <c r="G190" s="75" t="s">
        <v>32</v>
      </c>
      <c r="H190" s="66"/>
      <c r="I190" s="63">
        <v>5</v>
      </c>
      <c r="J190" s="61">
        <f t="shared" si="34"/>
        <v>0</v>
      </c>
    </row>
    <row r="191" spans="1:10" s="46" customFormat="1" ht="28.05" customHeight="1">
      <c r="A191" s="138"/>
      <c r="B191" s="138"/>
      <c r="C191" s="138"/>
      <c r="D191" s="140"/>
      <c r="E191" s="141"/>
      <c r="F191" s="177"/>
      <c r="G191" s="75" t="s">
        <v>33</v>
      </c>
      <c r="H191" s="83"/>
      <c r="I191" s="63">
        <v>5</v>
      </c>
      <c r="J191" s="61">
        <f t="shared" si="34"/>
        <v>0</v>
      </c>
    </row>
    <row r="192" spans="1:10" s="46" customFormat="1" ht="28.05" customHeight="1" thickBot="1">
      <c r="A192" s="139"/>
      <c r="B192" s="139"/>
      <c r="C192" s="139"/>
      <c r="D192" s="173"/>
      <c r="E192" s="176"/>
      <c r="F192" s="179"/>
      <c r="G192" s="89" t="s">
        <v>66</v>
      </c>
      <c r="H192" s="99"/>
      <c r="I192" s="94">
        <v>5</v>
      </c>
      <c r="J192" s="95">
        <f t="shared" si="34"/>
        <v>0</v>
      </c>
    </row>
    <row r="193" spans="1:10" s="46" customFormat="1" ht="28.05" customHeight="1">
      <c r="A193" s="181">
        <v>21</v>
      </c>
      <c r="B193" s="137" t="s">
        <v>200</v>
      </c>
      <c r="C193" s="137" t="s">
        <v>95</v>
      </c>
      <c r="D193" s="194"/>
      <c r="E193" s="148">
        <v>28</v>
      </c>
      <c r="F193" s="186">
        <f t="shared" ref="F193" si="37">D193*E193</f>
        <v>0</v>
      </c>
      <c r="G193" s="22" t="s">
        <v>30</v>
      </c>
      <c r="H193" s="58"/>
      <c r="I193" s="24">
        <v>15</v>
      </c>
      <c r="J193" s="25">
        <f t="shared" ref="J193:J197" si="38">H193*I193</f>
        <v>0</v>
      </c>
    </row>
    <row r="194" spans="1:10" s="46" customFormat="1" ht="28.05" customHeight="1">
      <c r="A194" s="171"/>
      <c r="B194" s="138"/>
      <c r="C194" s="138"/>
      <c r="D194" s="140"/>
      <c r="E194" s="141"/>
      <c r="F194" s="177"/>
      <c r="G194" s="75" t="s">
        <v>31</v>
      </c>
      <c r="H194" s="60"/>
      <c r="I194" s="28">
        <v>15</v>
      </c>
      <c r="J194" s="61">
        <f t="shared" si="38"/>
        <v>0</v>
      </c>
    </row>
    <row r="195" spans="1:10" s="46" customFormat="1" ht="28.05" customHeight="1">
      <c r="A195" s="171"/>
      <c r="B195" s="138"/>
      <c r="C195" s="138"/>
      <c r="D195" s="140"/>
      <c r="E195" s="141"/>
      <c r="F195" s="177"/>
      <c r="G195" s="75" t="s">
        <v>32</v>
      </c>
      <c r="H195" s="60"/>
      <c r="I195" s="28">
        <v>15</v>
      </c>
      <c r="J195" s="61">
        <f t="shared" si="38"/>
        <v>0</v>
      </c>
    </row>
    <row r="196" spans="1:10" s="46" customFormat="1" ht="28.05" customHeight="1">
      <c r="A196" s="171"/>
      <c r="B196" s="138"/>
      <c r="C196" s="138"/>
      <c r="D196" s="140"/>
      <c r="E196" s="141"/>
      <c r="F196" s="177"/>
      <c r="G196" s="75" t="s">
        <v>33</v>
      </c>
      <c r="H196" s="60"/>
      <c r="I196" s="28">
        <v>15</v>
      </c>
      <c r="J196" s="61">
        <f t="shared" si="38"/>
        <v>0</v>
      </c>
    </row>
    <row r="197" spans="1:10" s="46" customFormat="1" ht="28.05" customHeight="1" thickBot="1">
      <c r="A197" s="172"/>
      <c r="B197" s="139"/>
      <c r="C197" s="139"/>
      <c r="D197" s="173"/>
      <c r="E197" s="176"/>
      <c r="F197" s="179"/>
      <c r="G197" s="89" t="s">
        <v>66</v>
      </c>
      <c r="H197" s="113"/>
      <c r="I197" s="97">
        <v>15</v>
      </c>
      <c r="J197" s="95">
        <f t="shared" si="38"/>
        <v>0</v>
      </c>
    </row>
    <row r="198" spans="1:10" s="46" customFormat="1" ht="28.05" customHeight="1">
      <c r="A198" s="138">
        <v>22</v>
      </c>
      <c r="B198" s="138" t="s">
        <v>201</v>
      </c>
      <c r="C198" s="138" t="s">
        <v>99</v>
      </c>
      <c r="D198" s="189"/>
      <c r="E198" s="192">
        <v>16</v>
      </c>
      <c r="F198" s="177">
        <f t="shared" ref="F198" si="39">D198*E198</f>
        <v>0</v>
      </c>
      <c r="G198" s="26" t="s">
        <v>30</v>
      </c>
      <c r="H198" s="64"/>
      <c r="I198" s="63">
        <v>10</v>
      </c>
      <c r="J198" s="32">
        <f t="shared" ref="J198:J212" si="40">H198*I198</f>
        <v>0</v>
      </c>
    </row>
    <row r="199" spans="1:10" s="46" customFormat="1" ht="28.05" customHeight="1">
      <c r="A199" s="138"/>
      <c r="B199" s="138"/>
      <c r="C199" s="138"/>
      <c r="D199" s="189"/>
      <c r="E199" s="192"/>
      <c r="F199" s="177"/>
      <c r="G199" s="75" t="s">
        <v>31</v>
      </c>
      <c r="H199" s="66"/>
      <c r="I199" s="63">
        <v>10</v>
      </c>
      <c r="J199" s="61">
        <f t="shared" si="40"/>
        <v>0</v>
      </c>
    </row>
    <row r="200" spans="1:10" s="46" customFormat="1" ht="28.05" customHeight="1">
      <c r="A200" s="138"/>
      <c r="B200" s="138"/>
      <c r="C200" s="138"/>
      <c r="D200" s="189"/>
      <c r="E200" s="192"/>
      <c r="F200" s="177"/>
      <c r="G200" s="75" t="s">
        <v>32</v>
      </c>
      <c r="H200" s="66"/>
      <c r="I200" s="63">
        <v>10</v>
      </c>
      <c r="J200" s="61">
        <f t="shared" si="40"/>
        <v>0</v>
      </c>
    </row>
    <row r="201" spans="1:10" s="46" customFormat="1" ht="28.05" customHeight="1">
      <c r="A201" s="138"/>
      <c r="B201" s="138"/>
      <c r="C201" s="138"/>
      <c r="D201" s="189"/>
      <c r="E201" s="192"/>
      <c r="F201" s="177"/>
      <c r="G201" s="75" t="s">
        <v>33</v>
      </c>
      <c r="H201" s="66"/>
      <c r="I201" s="63">
        <v>10</v>
      </c>
      <c r="J201" s="61">
        <f t="shared" si="40"/>
        <v>0</v>
      </c>
    </row>
    <row r="202" spans="1:10" s="46" customFormat="1" ht="28.05" customHeight="1" thickBot="1">
      <c r="A202" s="138"/>
      <c r="B202" s="138"/>
      <c r="C202" s="138"/>
      <c r="D202" s="189"/>
      <c r="E202" s="192"/>
      <c r="F202" s="177"/>
      <c r="G202" s="89" t="s">
        <v>66</v>
      </c>
      <c r="H202" s="27"/>
      <c r="I202" s="63">
        <v>10</v>
      </c>
      <c r="J202" s="61">
        <f t="shared" si="40"/>
        <v>0</v>
      </c>
    </row>
    <row r="203" spans="1:10" s="46" customFormat="1" ht="28.05" customHeight="1">
      <c r="A203" s="181">
        <v>23</v>
      </c>
      <c r="B203" s="137" t="s">
        <v>100</v>
      </c>
      <c r="C203" s="137" t="s">
        <v>101</v>
      </c>
      <c r="D203" s="188"/>
      <c r="E203" s="191">
        <v>24</v>
      </c>
      <c r="F203" s="186">
        <f t="shared" ref="F203" si="41">D203*E203</f>
        <v>0</v>
      </c>
      <c r="G203" s="22" t="s">
        <v>30</v>
      </c>
      <c r="H203" s="58"/>
      <c r="I203" s="24">
        <v>13</v>
      </c>
      <c r="J203" s="25">
        <f t="shared" si="40"/>
        <v>0</v>
      </c>
    </row>
    <row r="204" spans="1:10" s="46" customFormat="1" ht="28.05" customHeight="1">
      <c r="A204" s="171"/>
      <c r="B204" s="138"/>
      <c r="C204" s="138"/>
      <c r="D204" s="189"/>
      <c r="E204" s="192"/>
      <c r="F204" s="177"/>
      <c r="G204" s="75" t="s">
        <v>31</v>
      </c>
      <c r="H204" s="60"/>
      <c r="I204" s="28">
        <v>13</v>
      </c>
      <c r="J204" s="61">
        <f t="shared" si="40"/>
        <v>0</v>
      </c>
    </row>
    <row r="205" spans="1:10" s="46" customFormat="1" ht="28.05" customHeight="1">
      <c r="A205" s="171"/>
      <c r="B205" s="138"/>
      <c r="C205" s="138"/>
      <c r="D205" s="189"/>
      <c r="E205" s="192"/>
      <c r="F205" s="177"/>
      <c r="G205" s="75" t="s">
        <v>32</v>
      </c>
      <c r="H205" s="60"/>
      <c r="I205" s="28">
        <v>13</v>
      </c>
      <c r="J205" s="61">
        <f t="shared" si="40"/>
        <v>0</v>
      </c>
    </row>
    <row r="206" spans="1:10" s="46" customFormat="1" ht="28.05" customHeight="1">
      <c r="A206" s="171"/>
      <c r="B206" s="138"/>
      <c r="C206" s="138"/>
      <c r="D206" s="189"/>
      <c r="E206" s="192"/>
      <c r="F206" s="177"/>
      <c r="G206" s="81" t="s">
        <v>33</v>
      </c>
      <c r="H206" s="121"/>
      <c r="I206" s="28">
        <v>13</v>
      </c>
      <c r="J206" s="61">
        <f t="shared" si="40"/>
        <v>0</v>
      </c>
    </row>
    <row r="207" spans="1:10" s="46" customFormat="1" ht="28.05" customHeight="1" thickBot="1">
      <c r="A207" s="172"/>
      <c r="B207" s="139"/>
      <c r="C207" s="139"/>
      <c r="D207" s="196"/>
      <c r="E207" s="197"/>
      <c r="F207" s="179"/>
      <c r="G207" s="89" t="s">
        <v>66</v>
      </c>
      <c r="H207" s="113"/>
      <c r="I207" s="97">
        <v>13</v>
      </c>
      <c r="J207" s="95">
        <f t="shared" si="40"/>
        <v>0</v>
      </c>
    </row>
    <row r="208" spans="1:10" s="46" customFormat="1" ht="28.05" customHeight="1">
      <c r="A208" s="181">
        <v>24</v>
      </c>
      <c r="B208" s="137" t="s">
        <v>102</v>
      </c>
      <c r="C208" s="137" t="s">
        <v>129</v>
      </c>
      <c r="D208" s="188"/>
      <c r="E208" s="191">
        <v>16</v>
      </c>
      <c r="F208" s="186">
        <f t="shared" ref="F208" si="42">D208*E208</f>
        <v>0</v>
      </c>
      <c r="G208" s="22" t="s">
        <v>30</v>
      </c>
      <c r="H208" s="58"/>
      <c r="I208" s="24">
        <v>10</v>
      </c>
      <c r="J208" s="25">
        <f t="shared" si="40"/>
        <v>0</v>
      </c>
    </row>
    <row r="209" spans="1:10" s="46" customFormat="1" ht="28.05" customHeight="1">
      <c r="A209" s="171"/>
      <c r="B209" s="138"/>
      <c r="C209" s="138"/>
      <c r="D209" s="189"/>
      <c r="E209" s="192"/>
      <c r="F209" s="177"/>
      <c r="G209" s="75" t="s">
        <v>31</v>
      </c>
      <c r="H209" s="60"/>
      <c r="I209" s="28">
        <v>10</v>
      </c>
      <c r="J209" s="61">
        <f t="shared" si="40"/>
        <v>0</v>
      </c>
    </row>
    <row r="210" spans="1:10" s="46" customFormat="1" ht="28.05" customHeight="1">
      <c r="A210" s="171"/>
      <c r="B210" s="138"/>
      <c r="C210" s="138"/>
      <c r="D210" s="189"/>
      <c r="E210" s="192"/>
      <c r="F210" s="177"/>
      <c r="G210" s="75" t="s">
        <v>32</v>
      </c>
      <c r="H210" s="60"/>
      <c r="I210" s="28">
        <v>10</v>
      </c>
      <c r="J210" s="61">
        <f t="shared" si="40"/>
        <v>0</v>
      </c>
    </row>
    <row r="211" spans="1:10" s="46" customFormat="1" ht="28.05" customHeight="1">
      <c r="A211" s="171"/>
      <c r="B211" s="138"/>
      <c r="C211" s="138"/>
      <c r="D211" s="189"/>
      <c r="E211" s="192"/>
      <c r="F211" s="177"/>
      <c r="G211" s="81" t="s">
        <v>33</v>
      </c>
      <c r="H211" s="121"/>
      <c r="I211" s="28">
        <v>10</v>
      </c>
      <c r="J211" s="61">
        <f t="shared" ref="J211" si="43">H211*I211</f>
        <v>0</v>
      </c>
    </row>
    <row r="212" spans="1:10" s="46" customFormat="1" ht="28.05" customHeight="1" thickBot="1">
      <c r="A212" s="171"/>
      <c r="B212" s="138"/>
      <c r="C212" s="187"/>
      <c r="D212" s="190"/>
      <c r="E212" s="193"/>
      <c r="F212" s="178"/>
      <c r="G212" s="100" t="s">
        <v>66</v>
      </c>
      <c r="H212" s="111"/>
      <c r="I212" s="102">
        <v>10</v>
      </c>
      <c r="J212" s="101">
        <f t="shared" si="40"/>
        <v>0</v>
      </c>
    </row>
    <row r="213" spans="1:10" ht="28.05" customHeight="1">
      <c r="A213" s="181">
        <v>25</v>
      </c>
      <c r="B213" s="137" t="s">
        <v>103</v>
      </c>
      <c r="C213" s="181" t="s">
        <v>104</v>
      </c>
      <c r="D213" s="194"/>
      <c r="E213" s="148">
        <v>24</v>
      </c>
      <c r="F213" s="186">
        <f t="shared" ref="F213" si="44">D213*E213</f>
        <v>0</v>
      </c>
      <c r="G213" s="22" t="s">
        <v>30</v>
      </c>
      <c r="H213" s="65"/>
      <c r="I213" s="62">
        <v>13</v>
      </c>
      <c r="J213" s="25">
        <f t="shared" ref="J213:J217" si="45">H213*I213</f>
        <v>0</v>
      </c>
    </row>
    <row r="214" spans="1:10" ht="28.05" customHeight="1">
      <c r="A214" s="171"/>
      <c r="B214" s="138"/>
      <c r="C214" s="171"/>
      <c r="D214" s="140"/>
      <c r="E214" s="141"/>
      <c r="F214" s="177"/>
      <c r="G214" s="75" t="s">
        <v>31</v>
      </c>
      <c r="H214" s="66"/>
      <c r="I214" s="63">
        <v>13</v>
      </c>
      <c r="J214" s="61">
        <f t="shared" si="45"/>
        <v>0</v>
      </c>
    </row>
    <row r="215" spans="1:10" ht="28.05" customHeight="1">
      <c r="A215" s="171"/>
      <c r="B215" s="138"/>
      <c r="C215" s="171"/>
      <c r="D215" s="140"/>
      <c r="E215" s="141"/>
      <c r="F215" s="177"/>
      <c r="G215" s="75" t="s">
        <v>32</v>
      </c>
      <c r="H215" s="66"/>
      <c r="I215" s="63">
        <v>13</v>
      </c>
      <c r="J215" s="61">
        <f t="shared" si="45"/>
        <v>0</v>
      </c>
    </row>
    <row r="216" spans="1:10" ht="28.05" customHeight="1">
      <c r="A216" s="171"/>
      <c r="B216" s="138"/>
      <c r="C216" s="171"/>
      <c r="D216" s="140"/>
      <c r="E216" s="141"/>
      <c r="F216" s="177"/>
      <c r="G216" s="81" t="s">
        <v>33</v>
      </c>
      <c r="H216" s="83"/>
      <c r="I216" s="63">
        <v>13</v>
      </c>
      <c r="J216" s="61">
        <f t="shared" si="45"/>
        <v>0</v>
      </c>
    </row>
    <row r="217" spans="1:10" ht="28.05" customHeight="1" thickBot="1">
      <c r="A217" s="172"/>
      <c r="B217" s="139"/>
      <c r="C217" s="172"/>
      <c r="D217" s="173"/>
      <c r="E217" s="176"/>
      <c r="F217" s="179"/>
      <c r="G217" s="89" t="s">
        <v>66</v>
      </c>
      <c r="H217" s="99"/>
      <c r="I217" s="94">
        <v>13</v>
      </c>
      <c r="J217" s="95">
        <f t="shared" si="45"/>
        <v>0</v>
      </c>
    </row>
    <row r="218" spans="1:10" ht="28.05" customHeight="1">
      <c r="A218" s="181">
        <v>26</v>
      </c>
      <c r="B218" s="137" t="s">
        <v>105</v>
      </c>
      <c r="C218" s="137" t="s">
        <v>130</v>
      </c>
      <c r="D218" s="194"/>
      <c r="E218" s="148">
        <v>6</v>
      </c>
      <c r="F218" s="186">
        <f t="shared" ref="F218" si="46">D218*E218</f>
        <v>0</v>
      </c>
      <c r="G218" s="22" t="s">
        <v>30</v>
      </c>
      <c r="H218" s="65"/>
      <c r="I218" s="62">
        <v>5</v>
      </c>
      <c r="J218" s="25">
        <f t="shared" ref="J218:J222" si="47">H218*I218</f>
        <v>0</v>
      </c>
    </row>
    <row r="219" spans="1:10" ht="28.05" customHeight="1">
      <c r="A219" s="171"/>
      <c r="B219" s="138"/>
      <c r="C219" s="138"/>
      <c r="D219" s="140"/>
      <c r="E219" s="141"/>
      <c r="F219" s="177"/>
      <c r="G219" s="75" t="s">
        <v>31</v>
      </c>
      <c r="H219" s="66"/>
      <c r="I219" s="63">
        <v>5</v>
      </c>
      <c r="J219" s="61">
        <f t="shared" si="47"/>
        <v>0</v>
      </c>
    </row>
    <row r="220" spans="1:10" ht="28.05" customHeight="1">
      <c r="A220" s="171"/>
      <c r="B220" s="138"/>
      <c r="C220" s="138"/>
      <c r="D220" s="140"/>
      <c r="E220" s="141"/>
      <c r="F220" s="177"/>
      <c r="G220" s="75" t="s">
        <v>32</v>
      </c>
      <c r="H220" s="66"/>
      <c r="I220" s="63">
        <v>5</v>
      </c>
      <c r="J220" s="61">
        <f t="shared" si="47"/>
        <v>0</v>
      </c>
    </row>
    <row r="221" spans="1:10" ht="28.05" customHeight="1">
      <c r="A221" s="171"/>
      <c r="B221" s="138"/>
      <c r="C221" s="138"/>
      <c r="D221" s="140"/>
      <c r="E221" s="141"/>
      <c r="F221" s="177"/>
      <c r="G221" s="81" t="s">
        <v>33</v>
      </c>
      <c r="H221" s="83"/>
      <c r="I221" s="63">
        <v>5</v>
      </c>
      <c r="J221" s="61">
        <f t="shared" si="47"/>
        <v>0</v>
      </c>
    </row>
    <row r="222" spans="1:10" ht="28.05" customHeight="1" thickBot="1">
      <c r="A222" s="171"/>
      <c r="B222" s="138"/>
      <c r="C222" s="187"/>
      <c r="D222" s="201"/>
      <c r="E222" s="149"/>
      <c r="F222" s="178"/>
      <c r="G222" s="100" t="s">
        <v>66</v>
      </c>
      <c r="H222" s="110"/>
      <c r="I222" s="96">
        <v>5</v>
      </c>
      <c r="J222" s="101">
        <f t="shared" si="47"/>
        <v>0</v>
      </c>
    </row>
    <row r="223" spans="1:10" ht="28.05" customHeight="1">
      <c r="A223" s="181">
        <v>27</v>
      </c>
      <c r="B223" s="137" t="s">
        <v>106</v>
      </c>
      <c r="C223" s="181" t="s">
        <v>107</v>
      </c>
      <c r="D223" s="194"/>
      <c r="E223" s="148">
        <v>24</v>
      </c>
      <c r="F223" s="186">
        <f>D223*E223</f>
        <v>0</v>
      </c>
      <c r="G223" s="114" t="s">
        <v>31</v>
      </c>
      <c r="H223" s="115"/>
      <c r="I223" s="62">
        <v>13</v>
      </c>
      <c r="J223" s="116">
        <f t="shared" ref="J223:J230" si="48">H223*I223</f>
        <v>0</v>
      </c>
    </row>
    <row r="224" spans="1:10" ht="28.05" customHeight="1">
      <c r="A224" s="171"/>
      <c r="B224" s="138"/>
      <c r="C224" s="171"/>
      <c r="D224" s="140"/>
      <c r="E224" s="141"/>
      <c r="F224" s="177"/>
      <c r="G224" s="75" t="s">
        <v>32</v>
      </c>
      <c r="H224" s="66"/>
      <c r="I224" s="63">
        <v>13</v>
      </c>
      <c r="J224" s="61">
        <f t="shared" si="48"/>
        <v>0</v>
      </c>
    </row>
    <row r="225" spans="1:10" ht="28.05" customHeight="1">
      <c r="A225" s="171"/>
      <c r="B225" s="138"/>
      <c r="C225" s="171"/>
      <c r="D225" s="140"/>
      <c r="E225" s="141"/>
      <c r="F225" s="177"/>
      <c r="G225" s="75" t="s">
        <v>33</v>
      </c>
      <c r="H225" s="66"/>
      <c r="I225" s="63">
        <v>13</v>
      </c>
      <c r="J225" s="61">
        <f t="shared" si="48"/>
        <v>0</v>
      </c>
    </row>
    <row r="226" spans="1:10" ht="28.05" customHeight="1">
      <c r="A226" s="171"/>
      <c r="B226" s="138"/>
      <c r="C226" s="171"/>
      <c r="D226" s="140"/>
      <c r="E226" s="141"/>
      <c r="F226" s="177"/>
      <c r="G226" s="75" t="s">
        <v>66</v>
      </c>
      <c r="H226" s="27"/>
      <c r="I226" s="63">
        <v>13</v>
      </c>
      <c r="J226" s="61">
        <f t="shared" si="48"/>
        <v>0</v>
      </c>
    </row>
    <row r="227" spans="1:10" ht="28.05" customHeight="1">
      <c r="A227" s="171"/>
      <c r="B227" s="138"/>
      <c r="C227" s="258" t="s">
        <v>181</v>
      </c>
      <c r="D227" s="200"/>
      <c r="E227" s="180">
        <v>24</v>
      </c>
      <c r="F227" s="232">
        <f>D227*E227</f>
        <v>0</v>
      </c>
      <c r="G227" s="91" t="s">
        <v>31</v>
      </c>
      <c r="H227" s="108"/>
      <c r="I227" s="79">
        <v>13</v>
      </c>
      <c r="J227" s="109">
        <f t="shared" si="48"/>
        <v>0</v>
      </c>
    </row>
    <row r="228" spans="1:10" ht="28.05" customHeight="1">
      <c r="A228" s="171"/>
      <c r="B228" s="138"/>
      <c r="C228" s="259"/>
      <c r="D228" s="140"/>
      <c r="E228" s="141"/>
      <c r="F228" s="232"/>
      <c r="G228" s="75" t="s">
        <v>32</v>
      </c>
      <c r="H228" s="27"/>
      <c r="I228" s="28">
        <v>13</v>
      </c>
      <c r="J228" s="29">
        <f t="shared" si="48"/>
        <v>0</v>
      </c>
    </row>
    <row r="229" spans="1:10" ht="28.05" customHeight="1">
      <c r="A229" s="171"/>
      <c r="B229" s="138"/>
      <c r="C229" s="259"/>
      <c r="D229" s="140"/>
      <c r="E229" s="141"/>
      <c r="F229" s="232"/>
      <c r="G229" s="81" t="s">
        <v>33</v>
      </c>
      <c r="H229" s="82"/>
      <c r="I229" s="28">
        <v>13</v>
      </c>
      <c r="J229" s="29">
        <f t="shared" si="48"/>
        <v>0</v>
      </c>
    </row>
    <row r="230" spans="1:10" ht="28.05" customHeight="1" thickBot="1">
      <c r="A230" s="171"/>
      <c r="B230" s="138"/>
      <c r="C230" s="259"/>
      <c r="D230" s="201"/>
      <c r="E230" s="149"/>
      <c r="F230" s="232"/>
      <c r="G230" s="100" t="s">
        <v>66</v>
      </c>
      <c r="H230" s="71"/>
      <c r="I230" s="102">
        <v>13</v>
      </c>
      <c r="J230" s="103">
        <f t="shared" si="48"/>
        <v>0</v>
      </c>
    </row>
    <row r="231" spans="1:10" ht="28.05" customHeight="1">
      <c r="A231" s="137">
        <v>28</v>
      </c>
      <c r="B231" s="137" t="s">
        <v>182</v>
      </c>
      <c r="C231" s="181" t="s">
        <v>108</v>
      </c>
      <c r="D231" s="194"/>
      <c r="E231" s="148">
        <v>28</v>
      </c>
      <c r="F231" s="186">
        <f t="shared" ref="F231" si="49">D231*E231</f>
        <v>0</v>
      </c>
      <c r="G231" s="22" t="s">
        <v>30</v>
      </c>
      <c r="H231" s="23"/>
      <c r="I231" s="24">
        <v>15</v>
      </c>
      <c r="J231" s="59">
        <f t="shared" ref="J231:J235" si="50">H231*I231</f>
        <v>0</v>
      </c>
    </row>
    <row r="232" spans="1:10" ht="28.05" customHeight="1">
      <c r="A232" s="138"/>
      <c r="B232" s="138"/>
      <c r="C232" s="171"/>
      <c r="D232" s="140"/>
      <c r="E232" s="141"/>
      <c r="F232" s="177"/>
      <c r="G232" s="75" t="s">
        <v>31</v>
      </c>
      <c r="H232" s="27"/>
      <c r="I232" s="28">
        <v>15</v>
      </c>
      <c r="J232" s="29">
        <f t="shared" si="50"/>
        <v>0</v>
      </c>
    </row>
    <row r="233" spans="1:10" ht="28.05" customHeight="1">
      <c r="A233" s="138"/>
      <c r="B233" s="138"/>
      <c r="C233" s="171"/>
      <c r="D233" s="140"/>
      <c r="E233" s="141"/>
      <c r="F233" s="177"/>
      <c r="G233" s="75" t="s">
        <v>32</v>
      </c>
      <c r="H233" s="27"/>
      <c r="I233" s="28">
        <v>15</v>
      </c>
      <c r="J233" s="61">
        <f t="shared" si="50"/>
        <v>0</v>
      </c>
    </row>
    <row r="234" spans="1:10" ht="28.05" customHeight="1">
      <c r="A234" s="138"/>
      <c r="B234" s="138"/>
      <c r="C234" s="171"/>
      <c r="D234" s="140"/>
      <c r="E234" s="141"/>
      <c r="F234" s="177"/>
      <c r="G234" s="81" t="s">
        <v>33</v>
      </c>
      <c r="H234" s="82"/>
      <c r="I234" s="28">
        <v>15</v>
      </c>
      <c r="J234" s="61">
        <f t="shared" si="50"/>
        <v>0</v>
      </c>
    </row>
    <row r="235" spans="1:10" ht="28.05" customHeight="1" thickBot="1">
      <c r="A235" s="139"/>
      <c r="B235" s="139"/>
      <c r="C235" s="172"/>
      <c r="D235" s="173"/>
      <c r="E235" s="176"/>
      <c r="F235" s="179"/>
      <c r="G235" s="89" t="s">
        <v>66</v>
      </c>
      <c r="H235" s="84"/>
      <c r="I235" s="97">
        <v>15</v>
      </c>
      <c r="J235" s="95">
        <f t="shared" si="50"/>
        <v>0</v>
      </c>
    </row>
    <row r="236" spans="1:10" ht="48" customHeight="1">
      <c r="A236" s="137">
        <v>29</v>
      </c>
      <c r="B236" s="137" t="s">
        <v>131</v>
      </c>
      <c r="C236" s="137" t="s">
        <v>184</v>
      </c>
      <c r="D236" s="194"/>
      <c r="E236" s="148">
        <v>24</v>
      </c>
      <c r="F236" s="186">
        <f t="shared" ref="F236" si="51">D236*E236</f>
        <v>0</v>
      </c>
      <c r="G236" s="22" t="s">
        <v>30</v>
      </c>
      <c r="H236" s="65"/>
      <c r="I236" s="24">
        <v>13</v>
      </c>
      <c r="J236" s="25">
        <f t="shared" ref="J236:J240" si="52">H236*I236</f>
        <v>0</v>
      </c>
    </row>
    <row r="237" spans="1:10" ht="48" customHeight="1">
      <c r="A237" s="138"/>
      <c r="B237" s="138"/>
      <c r="C237" s="138"/>
      <c r="D237" s="140"/>
      <c r="E237" s="141"/>
      <c r="F237" s="177"/>
      <c r="G237" s="75" t="s">
        <v>31</v>
      </c>
      <c r="H237" s="66"/>
      <c r="I237" s="28">
        <v>13</v>
      </c>
      <c r="J237" s="61">
        <f t="shared" si="52"/>
        <v>0</v>
      </c>
    </row>
    <row r="238" spans="1:10" ht="48" customHeight="1">
      <c r="A238" s="138"/>
      <c r="B238" s="138"/>
      <c r="C238" s="138"/>
      <c r="D238" s="140"/>
      <c r="E238" s="141"/>
      <c r="F238" s="177"/>
      <c r="G238" s="75" t="s">
        <v>32</v>
      </c>
      <c r="H238" s="66"/>
      <c r="I238" s="28">
        <v>13</v>
      </c>
      <c r="J238" s="61">
        <f t="shared" si="52"/>
        <v>0</v>
      </c>
    </row>
    <row r="239" spans="1:10" ht="48" customHeight="1">
      <c r="A239" s="138"/>
      <c r="B239" s="138"/>
      <c r="C239" s="138"/>
      <c r="D239" s="140"/>
      <c r="E239" s="141"/>
      <c r="F239" s="177"/>
      <c r="G239" s="75" t="s">
        <v>33</v>
      </c>
      <c r="H239" s="66"/>
      <c r="I239" s="28">
        <v>13</v>
      </c>
      <c r="J239" s="61">
        <f t="shared" si="52"/>
        <v>0</v>
      </c>
    </row>
    <row r="240" spans="1:10" ht="48" customHeight="1" thickBot="1">
      <c r="A240" s="139"/>
      <c r="B240" s="139"/>
      <c r="C240" s="139"/>
      <c r="D240" s="173"/>
      <c r="E240" s="176"/>
      <c r="F240" s="179"/>
      <c r="G240" s="89" t="s">
        <v>66</v>
      </c>
      <c r="H240" s="99"/>
      <c r="I240" s="97">
        <v>13</v>
      </c>
      <c r="J240" s="95">
        <f t="shared" si="52"/>
        <v>0</v>
      </c>
    </row>
    <row r="241" spans="1:10" ht="28.05" customHeight="1">
      <c r="A241" s="137">
        <v>30</v>
      </c>
      <c r="B241" s="137" t="s">
        <v>111</v>
      </c>
      <c r="C241" s="137" t="s">
        <v>109</v>
      </c>
      <c r="D241" s="194"/>
      <c r="E241" s="233">
        <v>24</v>
      </c>
      <c r="F241" s="148">
        <f>D241*E241</f>
        <v>0</v>
      </c>
      <c r="G241" s="22" t="s">
        <v>30</v>
      </c>
      <c r="H241" s="65"/>
      <c r="I241" s="24">
        <v>13</v>
      </c>
      <c r="J241" s="25">
        <f t="shared" ref="J241:J245" si="53">H241*I241</f>
        <v>0</v>
      </c>
    </row>
    <row r="242" spans="1:10" ht="28.05" customHeight="1">
      <c r="A242" s="138"/>
      <c r="B242" s="138"/>
      <c r="C242" s="171"/>
      <c r="D242" s="140"/>
      <c r="E242" s="174"/>
      <c r="F242" s="141"/>
      <c r="G242" s="75" t="s">
        <v>31</v>
      </c>
      <c r="H242" s="66"/>
      <c r="I242" s="28">
        <v>13</v>
      </c>
      <c r="J242" s="61">
        <f t="shared" si="53"/>
        <v>0</v>
      </c>
    </row>
    <row r="243" spans="1:10" ht="28.05" customHeight="1">
      <c r="A243" s="138"/>
      <c r="B243" s="138"/>
      <c r="C243" s="171"/>
      <c r="D243" s="140"/>
      <c r="E243" s="174"/>
      <c r="F243" s="141"/>
      <c r="G243" s="75" t="s">
        <v>32</v>
      </c>
      <c r="H243" s="66"/>
      <c r="I243" s="28">
        <v>13</v>
      </c>
      <c r="J243" s="61">
        <f t="shared" si="53"/>
        <v>0</v>
      </c>
    </row>
    <row r="244" spans="1:10" ht="28.05" customHeight="1">
      <c r="A244" s="138"/>
      <c r="B244" s="138"/>
      <c r="C244" s="171"/>
      <c r="D244" s="140"/>
      <c r="E244" s="174"/>
      <c r="F244" s="141"/>
      <c r="G244" s="81" t="s">
        <v>33</v>
      </c>
      <c r="H244" s="83"/>
      <c r="I244" s="28">
        <v>13</v>
      </c>
      <c r="J244" s="61">
        <f t="shared" si="53"/>
        <v>0</v>
      </c>
    </row>
    <row r="245" spans="1:10" ht="28.05" customHeight="1">
      <c r="A245" s="138"/>
      <c r="B245" s="138"/>
      <c r="C245" s="182"/>
      <c r="D245" s="201"/>
      <c r="E245" s="231"/>
      <c r="F245" s="149"/>
      <c r="G245" s="100" t="s">
        <v>66</v>
      </c>
      <c r="H245" s="110"/>
      <c r="I245" s="102">
        <v>13</v>
      </c>
      <c r="J245" s="101">
        <f t="shared" si="53"/>
        <v>0</v>
      </c>
    </row>
    <row r="246" spans="1:10" ht="28.05" customHeight="1">
      <c r="A246" s="138"/>
      <c r="B246" s="138"/>
      <c r="C246" s="138" t="s">
        <v>186</v>
      </c>
      <c r="D246" s="140"/>
      <c r="E246" s="174">
        <v>24</v>
      </c>
      <c r="F246" s="141">
        <f>D246*E246</f>
        <v>0</v>
      </c>
      <c r="G246" s="26" t="s">
        <v>30</v>
      </c>
      <c r="H246" s="64"/>
      <c r="I246" s="31">
        <v>13</v>
      </c>
      <c r="J246" s="32">
        <f t="shared" ref="J246:J250" si="54">H246*I246</f>
        <v>0</v>
      </c>
    </row>
    <row r="247" spans="1:10" ht="28.05" customHeight="1">
      <c r="A247" s="138"/>
      <c r="B247" s="138"/>
      <c r="C247" s="171"/>
      <c r="D247" s="140"/>
      <c r="E247" s="174"/>
      <c r="F247" s="141"/>
      <c r="G247" s="75" t="s">
        <v>31</v>
      </c>
      <c r="H247" s="66"/>
      <c r="I247" s="28">
        <v>13</v>
      </c>
      <c r="J247" s="61">
        <f t="shared" si="54"/>
        <v>0</v>
      </c>
    </row>
    <row r="248" spans="1:10" ht="28.05" customHeight="1">
      <c r="A248" s="138"/>
      <c r="B248" s="138"/>
      <c r="C248" s="171"/>
      <c r="D248" s="140"/>
      <c r="E248" s="174"/>
      <c r="F248" s="141"/>
      <c r="G248" s="75" t="s">
        <v>32</v>
      </c>
      <c r="H248" s="66"/>
      <c r="I248" s="28">
        <v>13</v>
      </c>
      <c r="J248" s="61">
        <f t="shared" si="54"/>
        <v>0</v>
      </c>
    </row>
    <row r="249" spans="1:10" ht="28.05" customHeight="1">
      <c r="A249" s="138"/>
      <c r="B249" s="138"/>
      <c r="C249" s="171"/>
      <c r="D249" s="140"/>
      <c r="E249" s="174"/>
      <c r="F249" s="141"/>
      <c r="G249" s="81" t="s">
        <v>33</v>
      </c>
      <c r="H249" s="83"/>
      <c r="I249" s="28">
        <v>13</v>
      </c>
      <c r="J249" s="61">
        <f t="shared" si="54"/>
        <v>0</v>
      </c>
    </row>
    <row r="250" spans="1:10" ht="28.05" customHeight="1">
      <c r="A250" s="138"/>
      <c r="B250" s="138"/>
      <c r="C250" s="182"/>
      <c r="D250" s="201"/>
      <c r="E250" s="231"/>
      <c r="F250" s="149"/>
      <c r="G250" s="100" t="s">
        <v>66</v>
      </c>
      <c r="H250" s="110"/>
      <c r="I250" s="102">
        <v>13</v>
      </c>
      <c r="J250" s="101">
        <f t="shared" si="54"/>
        <v>0</v>
      </c>
    </row>
    <row r="251" spans="1:10" ht="28.05" customHeight="1">
      <c r="A251" s="138"/>
      <c r="B251" s="138"/>
      <c r="C251" s="138" t="s">
        <v>110</v>
      </c>
      <c r="D251" s="140"/>
      <c r="E251" s="174">
        <v>24</v>
      </c>
      <c r="F251" s="141">
        <f>D251*E251</f>
        <v>0</v>
      </c>
      <c r="G251" s="26" t="s">
        <v>30</v>
      </c>
      <c r="H251" s="64"/>
      <c r="I251" s="31">
        <v>13</v>
      </c>
      <c r="J251" s="32">
        <f t="shared" ref="J251:J255" si="55">H251*I251</f>
        <v>0</v>
      </c>
    </row>
    <row r="252" spans="1:10" ht="28.05" customHeight="1">
      <c r="A252" s="138"/>
      <c r="B252" s="138"/>
      <c r="C252" s="171"/>
      <c r="D252" s="140"/>
      <c r="E252" s="174"/>
      <c r="F252" s="141"/>
      <c r="G252" s="75" t="s">
        <v>31</v>
      </c>
      <c r="H252" s="66"/>
      <c r="I252" s="28">
        <v>13</v>
      </c>
      <c r="J252" s="61">
        <f t="shared" si="55"/>
        <v>0</v>
      </c>
    </row>
    <row r="253" spans="1:10" ht="28.05" customHeight="1">
      <c r="A253" s="138"/>
      <c r="B253" s="138"/>
      <c r="C253" s="171"/>
      <c r="D253" s="140"/>
      <c r="E253" s="174"/>
      <c r="F253" s="141"/>
      <c r="G253" s="75" t="s">
        <v>32</v>
      </c>
      <c r="H253" s="66"/>
      <c r="I253" s="28">
        <v>13</v>
      </c>
      <c r="J253" s="61">
        <f t="shared" si="55"/>
        <v>0</v>
      </c>
    </row>
    <row r="254" spans="1:10" ht="28.05" customHeight="1">
      <c r="A254" s="138"/>
      <c r="B254" s="138"/>
      <c r="C254" s="171"/>
      <c r="D254" s="140"/>
      <c r="E254" s="174"/>
      <c r="F254" s="141"/>
      <c r="G254" s="81" t="s">
        <v>33</v>
      </c>
      <c r="H254" s="83"/>
      <c r="I254" s="28">
        <v>13</v>
      </c>
      <c r="J254" s="61">
        <f t="shared" si="55"/>
        <v>0</v>
      </c>
    </row>
    <row r="255" spans="1:10" ht="28.05" customHeight="1" thickBot="1">
      <c r="A255" s="139"/>
      <c r="B255" s="139"/>
      <c r="C255" s="172"/>
      <c r="D255" s="173"/>
      <c r="E255" s="175"/>
      <c r="F255" s="176"/>
      <c r="G255" s="89" t="s">
        <v>66</v>
      </c>
      <c r="H255" s="99"/>
      <c r="I255" s="97">
        <v>13</v>
      </c>
      <c r="J255" s="95">
        <f t="shared" si="55"/>
        <v>0</v>
      </c>
    </row>
    <row r="256" spans="1:10" ht="28.05" customHeight="1">
      <c r="A256" s="137">
        <v>31</v>
      </c>
      <c r="B256" s="138" t="s">
        <v>112</v>
      </c>
      <c r="C256" s="171" t="s">
        <v>185</v>
      </c>
      <c r="D256" s="159"/>
      <c r="E256" s="160"/>
      <c r="F256" s="161"/>
      <c r="G256" s="150">
        <v>5</v>
      </c>
      <c r="H256" s="151"/>
      <c r="I256" s="152"/>
      <c r="J256" s="168">
        <f>D256*G256</f>
        <v>0</v>
      </c>
    </row>
    <row r="257" spans="1:13" ht="28.05" customHeight="1">
      <c r="A257" s="138"/>
      <c r="B257" s="138"/>
      <c r="C257" s="171"/>
      <c r="D257" s="162"/>
      <c r="E257" s="163"/>
      <c r="F257" s="164"/>
      <c r="G257" s="153"/>
      <c r="H257" s="154"/>
      <c r="I257" s="155"/>
      <c r="J257" s="169"/>
    </row>
    <row r="258" spans="1:13" ht="28.05" customHeight="1">
      <c r="A258" s="138"/>
      <c r="B258" s="138"/>
      <c r="C258" s="171"/>
      <c r="D258" s="162"/>
      <c r="E258" s="163"/>
      <c r="F258" s="164"/>
      <c r="G258" s="153"/>
      <c r="H258" s="154"/>
      <c r="I258" s="155"/>
      <c r="J258" s="169"/>
    </row>
    <row r="259" spans="1:13" ht="28.05" customHeight="1" thickBot="1">
      <c r="A259" s="138"/>
      <c r="B259" s="138"/>
      <c r="C259" s="171"/>
      <c r="D259" s="165"/>
      <c r="E259" s="166"/>
      <c r="F259" s="167"/>
      <c r="G259" s="156"/>
      <c r="H259" s="157"/>
      <c r="I259" s="158"/>
      <c r="J259" s="170"/>
    </row>
    <row r="260" spans="1:13" ht="28.05" customHeight="1">
      <c r="A260" s="181">
        <v>32</v>
      </c>
      <c r="B260" s="137" t="s">
        <v>132</v>
      </c>
      <c r="C260" s="181" t="s">
        <v>113</v>
      </c>
      <c r="D260" s="194"/>
      <c r="E260" s="148">
        <v>24</v>
      </c>
      <c r="F260" s="148">
        <f>D260*E260</f>
        <v>0</v>
      </c>
      <c r="G260" s="22" t="s">
        <v>30</v>
      </c>
      <c r="H260" s="65"/>
      <c r="I260" s="24">
        <v>13</v>
      </c>
      <c r="J260" s="25">
        <f>H260*I260</f>
        <v>0</v>
      </c>
    </row>
    <row r="261" spans="1:13" ht="28.05" customHeight="1">
      <c r="A261" s="171"/>
      <c r="B261" s="138"/>
      <c r="C261" s="171"/>
      <c r="D261" s="140"/>
      <c r="E261" s="141"/>
      <c r="F261" s="141"/>
      <c r="G261" s="75" t="s">
        <v>31</v>
      </c>
      <c r="H261" s="66"/>
      <c r="I261" s="28">
        <v>13</v>
      </c>
      <c r="J261" s="61">
        <f>H261*I261</f>
        <v>0</v>
      </c>
    </row>
    <row r="262" spans="1:13" ht="28.05" customHeight="1">
      <c r="A262" s="171"/>
      <c r="B262" s="138"/>
      <c r="C262" s="171"/>
      <c r="D262" s="140"/>
      <c r="E262" s="141"/>
      <c r="F262" s="141"/>
      <c r="G262" s="75" t="s">
        <v>32</v>
      </c>
      <c r="H262" s="66"/>
      <c r="I262" s="28">
        <v>13</v>
      </c>
      <c r="J262" s="61">
        <f>H262*I262</f>
        <v>0</v>
      </c>
    </row>
    <row r="263" spans="1:13" ht="28.05" customHeight="1">
      <c r="A263" s="171"/>
      <c r="B263" s="138"/>
      <c r="C263" s="171"/>
      <c r="D263" s="140"/>
      <c r="E263" s="141"/>
      <c r="F263" s="141"/>
      <c r="G263" s="81" t="s">
        <v>33</v>
      </c>
      <c r="H263" s="83"/>
      <c r="I263" s="28">
        <v>13</v>
      </c>
      <c r="J263" s="61">
        <f>H263*I263</f>
        <v>0</v>
      </c>
    </row>
    <row r="264" spans="1:13" ht="28.05" customHeight="1" thickBot="1">
      <c r="A264" s="172"/>
      <c r="B264" s="139"/>
      <c r="C264" s="172"/>
      <c r="D264" s="173"/>
      <c r="E264" s="176"/>
      <c r="F264" s="176"/>
      <c r="G264" s="89" t="s">
        <v>66</v>
      </c>
      <c r="H264" s="84"/>
      <c r="I264" s="28">
        <v>13</v>
      </c>
      <c r="J264" s="95">
        <f>H264*I264</f>
        <v>0</v>
      </c>
    </row>
    <row r="265" spans="1:13" ht="28.05" customHeight="1">
      <c r="A265" s="181">
        <v>33</v>
      </c>
      <c r="B265" s="137" t="s">
        <v>114</v>
      </c>
      <c r="C265" s="137" t="s">
        <v>124</v>
      </c>
      <c r="D265" s="194"/>
      <c r="E265" s="148">
        <v>16</v>
      </c>
      <c r="F265" s="148">
        <f>D265*E265</f>
        <v>0</v>
      </c>
      <c r="G265" s="22" t="s">
        <v>30</v>
      </c>
      <c r="H265" s="23"/>
      <c r="I265" s="24">
        <v>10</v>
      </c>
      <c r="J265" s="25">
        <f t="shared" ref="J265:J269" si="56">H265*I265</f>
        <v>0</v>
      </c>
      <c r="M265" s="72"/>
    </row>
    <row r="266" spans="1:13" ht="28.05" customHeight="1">
      <c r="A266" s="171"/>
      <c r="B266" s="138"/>
      <c r="C266" s="171"/>
      <c r="D266" s="140"/>
      <c r="E266" s="141"/>
      <c r="F266" s="141"/>
      <c r="G266" s="75" t="s">
        <v>31</v>
      </c>
      <c r="H266" s="27"/>
      <c r="I266" s="28">
        <v>10</v>
      </c>
      <c r="J266" s="29">
        <f t="shared" si="56"/>
        <v>0</v>
      </c>
      <c r="M266" s="72"/>
    </row>
    <row r="267" spans="1:13" ht="28.05" customHeight="1">
      <c r="A267" s="171"/>
      <c r="B267" s="138"/>
      <c r="C267" s="171"/>
      <c r="D267" s="140"/>
      <c r="E267" s="141"/>
      <c r="F267" s="141"/>
      <c r="G267" s="75" t="s">
        <v>32</v>
      </c>
      <c r="H267" s="27"/>
      <c r="I267" s="28">
        <v>10</v>
      </c>
      <c r="J267" s="29">
        <f t="shared" si="56"/>
        <v>0</v>
      </c>
      <c r="M267" s="72"/>
    </row>
    <row r="268" spans="1:13" ht="28.05" customHeight="1">
      <c r="A268" s="171"/>
      <c r="B268" s="138"/>
      <c r="C268" s="171"/>
      <c r="D268" s="140"/>
      <c r="E268" s="141"/>
      <c r="F268" s="141"/>
      <c r="G268" s="81" t="s">
        <v>33</v>
      </c>
      <c r="H268" s="82"/>
      <c r="I268" s="28">
        <v>10</v>
      </c>
      <c r="J268" s="29">
        <f t="shared" si="56"/>
        <v>0</v>
      </c>
      <c r="M268" s="72"/>
    </row>
    <row r="269" spans="1:13" ht="28.05" customHeight="1">
      <c r="A269" s="171"/>
      <c r="B269" s="138"/>
      <c r="C269" s="182"/>
      <c r="D269" s="201"/>
      <c r="E269" s="149"/>
      <c r="F269" s="149"/>
      <c r="G269" s="100" t="s">
        <v>66</v>
      </c>
      <c r="H269" s="71"/>
      <c r="I269" s="102">
        <v>10</v>
      </c>
      <c r="J269" s="103">
        <f t="shared" si="56"/>
        <v>0</v>
      </c>
      <c r="M269" s="72"/>
    </row>
    <row r="270" spans="1:13" ht="28.05" customHeight="1">
      <c r="A270" s="171"/>
      <c r="B270" s="138"/>
      <c r="C270" s="199" t="s">
        <v>123</v>
      </c>
      <c r="D270" s="200"/>
      <c r="E270" s="180">
        <v>16</v>
      </c>
      <c r="F270" s="180">
        <f>D270*E270</f>
        <v>0</v>
      </c>
      <c r="G270" s="68" t="s">
        <v>30</v>
      </c>
      <c r="H270" s="73"/>
      <c r="I270" s="69">
        <v>10</v>
      </c>
      <c r="J270" s="57">
        <f t="shared" ref="J270:J274" si="57">H270*I270</f>
        <v>0</v>
      </c>
    </row>
    <row r="271" spans="1:13" ht="28.05" customHeight="1">
      <c r="A271" s="171"/>
      <c r="B271" s="138"/>
      <c r="C271" s="138"/>
      <c r="D271" s="140"/>
      <c r="E271" s="141"/>
      <c r="F271" s="141"/>
      <c r="G271" s="75" t="s">
        <v>31</v>
      </c>
      <c r="H271" s="27"/>
      <c r="I271" s="106">
        <v>10</v>
      </c>
      <c r="J271" s="29">
        <f t="shared" si="57"/>
        <v>0</v>
      </c>
    </row>
    <row r="272" spans="1:13" ht="28.05" customHeight="1">
      <c r="A272" s="171"/>
      <c r="B272" s="138"/>
      <c r="C272" s="138"/>
      <c r="D272" s="140"/>
      <c r="E272" s="141"/>
      <c r="F272" s="141"/>
      <c r="G272" s="75" t="s">
        <v>32</v>
      </c>
      <c r="H272" s="27"/>
      <c r="I272" s="106">
        <v>10</v>
      </c>
      <c r="J272" s="29">
        <f t="shared" si="57"/>
        <v>0</v>
      </c>
    </row>
    <row r="273" spans="1:10" ht="28.05" customHeight="1">
      <c r="A273" s="171"/>
      <c r="B273" s="138"/>
      <c r="C273" s="138"/>
      <c r="D273" s="140"/>
      <c r="E273" s="141"/>
      <c r="F273" s="141"/>
      <c r="G273" s="81" t="s">
        <v>33</v>
      </c>
      <c r="H273" s="82"/>
      <c r="I273" s="106">
        <v>10</v>
      </c>
      <c r="J273" s="29">
        <f t="shared" si="57"/>
        <v>0</v>
      </c>
    </row>
    <row r="274" spans="1:10" ht="28.05" customHeight="1" thickBot="1">
      <c r="A274" s="172"/>
      <c r="B274" s="139"/>
      <c r="C274" s="139"/>
      <c r="D274" s="173"/>
      <c r="E274" s="176"/>
      <c r="F274" s="176"/>
      <c r="G274" s="89" t="s">
        <v>66</v>
      </c>
      <c r="H274" s="84"/>
      <c r="I274" s="97">
        <v>10</v>
      </c>
      <c r="J274" s="98">
        <f t="shared" si="57"/>
        <v>0</v>
      </c>
    </row>
    <row r="275" spans="1:10" ht="28.05" customHeight="1">
      <c r="A275" s="181">
        <v>34</v>
      </c>
      <c r="B275" s="137" t="s">
        <v>117</v>
      </c>
      <c r="C275" s="137" t="s">
        <v>115</v>
      </c>
      <c r="D275" s="194"/>
      <c r="E275" s="148">
        <v>24</v>
      </c>
      <c r="F275" s="148">
        <f>D275*E275</f>
        <v>0</v>
      </c>
      <c r="G275" s="22" t="s">
        <v>30</v>
      </c>
      <c r="H275" s="58"/>
      <c r="I275" s="24">
        <v>13</v>
      </c>
      <c r="J275" s="25">
        <f t="shared" ref="J275:J279" si="58">H275*I275</f>
        <v>0</v>
      </c>
    </row>
    <row r="276" spans="1:10" ht="28.05" customHeight="1">
      <c r="A276" s="171"/>
      <c r="B276" s="138"/>
      <c r="C276" s="171"/>
      <c r="D276" s="140"/>
      <c r="E276" s="141"/>
      <c r="F276" s="141"/>
      <c r="G276" s="75" t="s">
        <v>31</v>
      </c>
      <c r="H276" s="60"/>
      <c r="I276" s="28">
        <v>13</v>
      </c>
      <c r="J276" s="61">
        <f t="shared" si="58"/>
        <v>0</v>
      </c>
    </row>
    <row r="277" spans="1:10" ht="28.05" customHeight="1">
      <c r="A277" s="171"/>
      <c r="B277" s="138"/>
      <c r="C277" s="171"/>
      <c r="D277" s="140"/>
      <c r="E277" s="141"/>
      <c r="F277" s="141"/>
      <c r="G277" s="75" t="s">
        <v>32</v>
      </c>
      <c r="H277" s="60"/>
      <c r="I277" s="28">
        <v>13</v>
      </c>
      <c r="J277" s="61">
        <f t="shared" si="58"/>
        <v>0</v>
      </c>
    </row>
    <row r="278" spans="1:10" ht="28.05" customHeight="1">
      <c r="A278" s="171"/>
      <c r="B278" s="138"/>
      <c r="C278" s="171"/>
      <c r="D278" s="140"/>
      <c r="E278" s="141"/>
      <c r="F278" s="141"/>
      <c r="G278" s="81" t="s">
        <v>33</v>
      </c>
      <c r="H278" s="121"/>
      <c r="I278" s="28">
        <v>13</v>
      </c>
      <c r="J278" s="61">
        <f t="shared" si="58"/>
        <v>0</v>
      </c>
    </row>
    <row r="279" spans="1:10" ht="28.05" customHeight="1" thickBot="1">
      <c r="A279" s="171"/>
      <c r="B279" s="138"/>
      <c r="C279" s="182"/>
      <c r="D279" s="201"/>
      <c r="E279" s="149"/>
      <c r="F279" s="149"/>
      <c r="G279" s="100" t="s">
        <v>66</v>
      </c>
      <c r="H279" s="104"/>
      <c r="I279" s="102">
        <v>13</v>
      </c>
      <c r="J279" s="101">
        <f t="shared" si="58"/>
        <v>0</v>
      </c>
    </row>
    <row r="280" spans="1:10" ht="28.05" customHeight="1">
      <c r="A280" s="137">
        <v>35</v>
      </c>
      <c r="B280" s="137" t="s">
        <v>116</v>
      </c>
      <c r="C280" s="137" t="s">
        <v>119</v>
      </c>
      <c r="D280" s="194"/>
      <c r="E280" s="148">
        <v>6</v>
      </c>
      <c r="F280" s="148">
        <f>D280*E280</f>
        <v>0</v>
      </c>
      <c r="G280" s="22" t="s">
        <v>30</v>
      </c>
      <c r="H280" s="23"/>
      <c r="I280" s="24">
        <v>5</v>
      </c>
      <c r="J280" s="25">
        <f t="shared" ref="J280:J284" si="59">H280*I280</f>
        <v>0</v>
      </c>
    </row>
    <row r="281" spans="1:10" ht="28.05" customHeight="1">
      <c r="A281" s="138"/>
      <c r="B281" s="138"/>
      <c r="C281" s="171"/>
      <c r="D281" s="140"/>
      <c r="E281" s="141"/>
      <c r="F281" s="141"/>
      <c r="G281" s="75" t="s">
        <v>31</v>
      </c>
      <c r="H281" s="27"/>
      <c r="I281" s="28">
        <v>5</v>
      </c>
      <c r="J281" s="29">
        <f t="shared" si="59"/>
        <v>0</v>
      </c>
    </row>
    <row r="282" spans="1:10" ht="28.05" customHeight="1">
      <c r="A282" s="138"/>
      <c r="B282" s="138"/>
      <c r="C282" s="171"/>
      <c r="D282" s="140"/>
      <c r="E282" s="141"/>
      <c r="F282" s="141"/>
      <c r="G282" s="75" t="s">
        <v>32</v>
      </c>
      <c r="H282" s="27"/>
      <c r="I282" s="28">
        <v>5</v>
      </c>
      <c r="J282" s="29">
        <f t="shared" si="59"/>
        <v>0</v>
      </c>
    </row>
    <row r="283" spans="1:10" ht="28.05" customHeight="1">
      <c r="A283" s="138"/>
      <c r="B283" s="138"/>
      <c r="C283" s="171"/>
      <c r="D283" s="140"/>
      <c r="E283" s="141"/>
      <c r="F283" s="141"/>
      <c r="G283" s="81" t="s">
        <v>33</v>
      </c>
      <c r="H283" s="82"/>
      <c r="I283" s="28">
        <v>5</v>
      </c>
      <c r="J283" s="29">
        <f t="shared" ref="J283" si="60">H283*I283</f>
        <v>0</v>
      </c>
    </row>
    <row r="284" spans="1:10" ht="28.05" customHeight="1">
      <c r="A284" s="138"/>
      <c r="B284" s="138"/>
      <c r="C284" s="182"/>
      <c r="D284" s="201"/>
      <c r="E284" s="149"/>
      <c r="F284" s="149"/>
      <c r="G284" s="100" t="s">
        <v>66</v>
      </c>
      <c r="H284" s="71"/>
      <c r="I284" s="102">
        <v>5</v>
      </c>
      <c r="J284" s="103">
        <f t="shared" si="59"/>
        <v>0</v>
      </c>
    </row>
    <row r="285" spans="1:10" ht="28.05" customHeight="1">
      <c r="A285" s="138"/>
      <c r="B285" s="138"/>
      <c r="C285" s="199" t="s">
        <v>118</v>
      </c>
      <c r="D285" s="140"/>
      <c r="E285" s="141">
        <v>6</v>
      </c>
      <c r="F285" s="141">
        <f>D285*E285</f>
        <v>0</v>
      </c>
      <c r="G285" s="26" t="s">
        <v>30</v>
      </c>
      <c r="H285" s="30"/>
      <c r="I285" s="31">
        <v>5</v>
      </c>
      <c r="J285" s="32">
        <f t="shared" ref="J285:J299" si="61">H285*I285</f>
        <v>0</v>
      </c>
    </row>
    <row r="286" spans="1:10" ht="28.05" customHeight="1">
      <c r="A286" s="138"/>
      <c r="B286" s="138"/>
      <c r="C286" s="171"/>
      <c r="D286" s="140"/>
      <c r="E286" s="141"/>
      <c r="F286" s="141"/>
      <c r="G286" s="75" t="s">
        <v>31</v>
      </c>
      <c r="H286" s="27"/>
      <c r="I286" s="28">
        <v>5</v>
      </c>
      <c r="J286" s="29">
        <f t="shared" si="61"/>
        <v>0</v>
      </c>
    </row>
    <row r="287" spans="1:10" ht="28.05" customHeight="1">
      <c r="A287" s="138"/>
      <c r="B287" s="138"/>
      <c r="C287" s="171"/>
      <c r="D287" s="140"/>
      <c r="E287" s="141"/>
      <c r="F287" s="141"/>
      <c r="G287" s="75" t="s">
        <v>32</v>
      </c>
      <c r="H287" s="27"/>
      <c r="I287" s="28">
        <v>5</v>
      </c>
      <c r="J287" s="29">
        <f t="shared" si="61"/>
        <v>0</v>
      </c>
    </row>
    <row r="288" spans="1:10" ht="28.05" customHeight="1">
      <c r="A288" s="138"/>
      <c r="B288" s="138"/>
      <c r="C288" s="171"/>
      <c r="D288" s="140"/>
      <c r="E288" s="141"/>
      <c r="F288" s="141"/>
      <c r="G288" s="81" t="s">
        <v>33</v>
      </c>
      <c r="H288" s="27"/>
      <c r="I288" s="28">
        <v>5</v>
      </c>
      <c r="J288" s="29">
        <f t="shared" si="61"/>
        <v>0</v>
      </c>
    </row>
    <row r="289" spans="1:10" ht="28.05" customHeight="1" thickBot="1">
      <c r="A289" s="138"/>
      <c r="B289" s="138"/>
      <c r="C289" s="172"/>
      <c r="D289" s="140"/>
      <c r="E289" s="141"/>
      <c r="F289" s="141"/>
      <c r="G289" s="100" t="s">
        <v>66</v>
      </c>
      <c r="H289" s="27"/>
      <c r="I289" s="28">
        <v>5</v>
      </c>
      <c r="J289" s="29">
        <f t="shared" si="61"/>
        <v>0</v>
      </c>
    </row>
    <row r="290" spans="1:10" ht="28.05" customHeight="1">
      <c r="A290" s="137">
        <v>36</v>
      </c>
      <c r="B290" s="137" t="s">
        <v>133</v>
      </c>
      <c r="C290" s="138" t="s">
        <v>134</v>
      </c>
      <c r="D290" s="194"/>
      <c r="E290" s="148">
        <v>16</v>
      </c>
      <c r="F290" s="148">
        <f>D290*E290</f>
        <v>0</v>
      </c>
      <c r="G290" s="22" t="s">
        <v>30</v>
      </c>
      <c r="H290" s="23"/>
      <c r="I290" s="24">
        <v>10</v>
      </c>
      <c r="J290" s="59">
        <f t="shared" si="61"/>
        <v>0</v>
      </c>
    </row>
    <row r="291" spans="1:10" ht="28.05" customHeight="1">
      <c r="A291" s="138"/>
      <c r="B291" s="138"/>
      <c r="C291" s="171"/>
      <c r="D291" s="140"/>
      <c r="E291" s="141"/>
      <c r="F291" s="141"/>
      <c r="G291" s="75" t="s">
        <v>31</v>
      </c>
      <c r="H291" s="27"/>
      <c r="I291" s="28">
        <v>10</v>
      </c>
      <c r="J291" s="29">
        <f t="shared" si="61"/>
        <v>0</v>
      </c>
    </row>
    <row r="292" spans="1:10" ht="28.05" customHeight="1">
      <c r="A292" s="138"/>
      <c r="B292" s="138"/>
      <c r="C292" s="171"/>
      <c r="D292" s="140"/>
      <c r="E292" s="141"/>
      <c r="F292" s="141"/>
      <c r="G292" s="75" t="s">
        <v>32</v>
      </c>
      <c r="H292" s="27"/>
      <c r="I292" s="28">
        <v>10</v>
      </c>
      <c r="J292" s="61">
        <f t="shared" si="61"/>
        <v>0</v>
      </c>
    </row>
    <row r="293" spans="1:10" ht="28.05" customHeight="1">
      <c r="A293" s="138"/>
      <c r="B293" s="138"/>
      <c r="C293" s="171"/>
      <c r="D293" s="140"/>
      <c r="E293" s="141"/>
      <c r="F293" s="141"/>
      <c r="G293" s="75" t="s">
        <v>33</v>
      </c>
      <c r="H293" s="27"/>
      <c r="I293" s="28">
        <v>10</v>
      </c>
      <c r="J293" s="61">
        <f t="shared" si="61"/>
        <v>0</v>
      </c>
    </row>
    <row r="294" spans="1:10" ht="28.05" customHeight="1" thickBot="1">
      <c r="A294" s="139"/>
      <c r="B294" s="139"/>
      <c r="C294" s="182"/>
      <c r="D294" s="173"/>
      <c r="E294" s="176"/>
      <c r="F294" s="176"/>
      <c r="G294" s="128" t="s">
        <v>66</v>
      </c>
      <c r="H294" s="30"/>
      <c r="I294" s="31">
        <v>10</v>
      </c>
      <c r="J294" s="61">
        <f t="shared" si="61"/>
        <v>0</v>
      </c>
    </row>
    <row r="295" spans="1:10" ht="28.05" customHeight="1">
      <c r="A295" s="137">
        <v>37</v>
      </c>
      <c r="B295" s="137" t="s">
        <v>120</v>
      </c>
      <c r="C295" s="137" t="s">
        <v>122</v>
      </c>
      <c r="D295" s="194"/>
      <c r="E295" s="148">
        <v>16</v>
      </c>
      <c r="F295" s="148">
        <f>D295*E295</f>
        <v>0</v>
      </c>
      <c r="G295" s="22" t="s">
        <v>30</v>
      </c>
      <c r="H295" s="23"/>
      <c r="I295" s="24">
        <v>10</v>
      </c>
      <c r="J295" s="25">
        <f t="shared" si="61"/>
        <v>0</v>
      </c>
    </row>
    <row r="296" spans="1:10" ht="28.05" customHeight="1">
      <c r="A296" s="138"/>
      <c r="B296" s="138"/>
      <c r="C296" s="171"/>
      <c r="D296" s="140"/>
      <c r="E296" s="141"/>
      <c r="F296" s="141"/>
      <c r="G296" s="75" t="s">
        <v>31</v>
      </c>
      <c r="H296" s="27"/>
      <c r="I296" s="106">
        <v>10</v>
      </c>
      <c r="J296" s="29">
        <f t="shared" si="61"/>
        <v>0</v>
      </c>
    </row>
    <row r="297" spans="1:10" ht="28.05" customHeight="1">
      <c r="A297" s="138"/>
      <c r="B297" s="138"/>
      <c r="C297" s="171"/>
      <c r="D297" s="140"/>
      <c r="E297" s="141"/>
      <c r="F297" s="141"/>
      <c r="G297" s="75" t="s">
        <v>32</v>
      </c>
      <c r="H297" s="27"/>
      <c r="I297" s="106">
        <v>10</v>
      </c>
      <c r="J297" s="29">
        <f t="shared" si="61"/>
        <v>0</v>
      </c>
    </row>
    <row r="298" spans="1:10" ht="28.05" customHeight="1">
      <c r="A298" s="138"/>
      <c r="B298" s="138"/>
      <c r="C298" s="171"/>
      <c r="D298" s="140"/>
      <c r="E298" s="141"/>
      <c r="F298" s="141"/>
      <c r="G298" s="75" t="s">
        <v>33</v>
      </c>
      <c r="H298" s="27"/>
      <c r="I298" s="28">
        <v>10</v>
      </c>
      <c r="J298" s="29">
        <f t="shared" si="61"/>
        <v>0</v>
      </c>
    </row>
    <row r="299" spans="1:10" ht="28.05" customHeight="1">
      <c r="A299" s="138"/>
      <c r="B299" s="138"/>
      <c r="C299" s="182"/>
      <c r="D299" s="201"/>
      <c r="E299" s="149"/>
      <c r="F299" s="149"/>
      <c r="G299" s="128" t="s">
        <v>66</v>
      </c>
      <c r="H299" s="129"/>
      <c r="I299" s="102">
        <v>10</v>
      </c>
      <c r="J299" s="101">
        <f t="shared" si="61"/>
        <v>0</v>
      </c>
    </row>
    <row r="300" spans="1:10" ht="28.05" customHeight="1">
      <c r="A300" s="138"/>
      <c r="B300" s="138"/>
      <c r="C300" s="138" t="s">
        <v>121</v>
      </c>
      <c r="D300" s="140"/>
      <c r="E300" s="141">
        <v>16</v>
      </c>
      <c r="F300" s="141">
        <f>D300*E300</f>
        <v>0</v>
      </c>
      <c r="G300" s="26" t="s">
        <v>30</v>
      </c>
      <c r="H300" s="30"/>
      <c r="I300" s="31">
        <v>10</v>
      </c>
      <c r="J300" s="32">
        <f t="shared" ref="J300:J304" si="62">H300*I300</f>
        <v>0</v>
      </c>
    </row>
    <row r="301" spans="1:10" ht="28.05" customHeight="1">
      <c r="A301" s="138"/>
      <c r="B301" s="138"/>
      <c r="C301" s="171"/>
      <c r="D301" s="140"/>
      <c r="E301" s="141"/>
      <c r="F301" s="141"/>
      <c r="G301" s="75" t="s">
        <v>31</v>
      </c>
      <c r="H301" s="27"/>
      <c r="I301" s="28">
        <v>10</v>
      </c>
      <c r="J301" s="29">
        <f t="shared" si="62"/>
        <v>0</v>
      </c>
    </row>
    <row r="302" spans="1:10" ht="28.05" customHeight="1">
      <c r="A302" s="138"/>
      <c r="B302" s="138"/>
      <c r="C302" s="171"/>
      <c r="D302" s="140"/>
      <c r="E302" s="141"/>
      <c r="F302" s="141"/>
      <c r="G302" s="75" t="s">
        <v>32</v>
      </c>
      <c r="H302" s="27"/>
      <c r="I302" s="31">
        <v>10</v>
      </c>
      <c r="J302" s="29">
        <f t="shared" si="62"/>
        <v>0</v>
      </c>
    </row>
    <row r="303" spans="1:10" ht="28.05" customHeight="1">
      <c r="A303" s="138"/>
      <c r="B303" s="138"/>
      <c r="C303" s="171"/>
      <c r="D303" s="140"/>
      <c r="E303" s="141"/>
      <c r="F303" s="141"/>
      <c r="G303" s="75" t="s">
        <v>33</v>
      </c>
      <c r="H303" s="27"/>
      <c r="I303" s="28">
        <v>10</v>
      </c>
      <c r="J303" s="29">
        <f t="shared" si="62"/>
        <v>0</v>
      </c>
    </row>
    <row r="304" spans="1:10" ht="28.05" customHeight="1" thickBot="1">
      <c r="A304" s="139"/>
      <c r="B304" s="139"/>
      <c r="C304" s="172"/>
      <c r="D304" s="173"/>
      <c r="E304" s="176"/>
      <c r="F304" s="176"/>
      <c r="G304" s="89" t="s">
        <v>66</v>
      </c>
      <c r="H304" s="30"/>
      <c r="I304" s="31">
        <v>10</v>
      </c>
      <c r="J304" s="29">
        <f t="shared" si="62"/>
        <v>0</v>
      </c>
    </row>
    <row r="305" spans="1:10" ht="28.05" customHeight="1">
      <c r="A305" s="181">
        <v>38</v>
      </c>
      <c r="B305" s="137" t="s">
        <v>135</v>
      </c>
      <c r="C305" s="137" t="s">
        <v>193</v>
      </c>
      <c r="D305" s="194"/>
      <c r="E305" s="148">
        <v>6</v>
      </c>
      <c r="F305" s="148">
        <f>D305*E305</f>
        <v>0</v>
      </c>
      <c r="G305" s="26" t="s">
        <v>30</v>
      </c>
      <c r="H305" s="23"/>
      <c r="I305" s="24">
        <v>5</v>
      </c>
      <c r="J305" s="25">
        <f t="shared" ref="J305:J309" si="63">H305*I305</f>
        <v>0</v>
      </c>
    </row>
    <row r="306" spans="1:10" ht="28.05" customHeight="1">
      <c r="A306" s="171"/>
      <c r="B306" s="138"/>
      <c r="C306" s="171"/>
      <c r="D306" s="140"/>
      <c r="E306" s="141"/>
      <c r="F306" s="141"/>
      <c r="G306" s="75" t="s">
        <v>31</v>
      </c>
      <c r="H306" s="27"/>
      <c r="I306" s="28">
        <v>5</v>
      </c>
      <c r="J306" s="29">
        <f t="shared" si="63"/>
        <v>0</v>
      </c>
    </row>
    <row r="307" spans="1:10" ht="28.05" customHeight="1">
      <c r="A307" s="171"/>
      <c r="B307" s="138"/>
      <c r="C307" s="171"/>
      <c r="D307" s="140"/>
      <c r="E307" s="141"/>
      <c r="F307" s="141"/>
      <c r="G307" s="75" t="s">
        <v>32</v>
      </c>
      <c r="H307" s="27"/>
      <c r="I307" s="28">
        <v>5</v>
      </c>
      <c r="J307" s="29">
        <f t="shared" si="63"/>
        <v>0</v>
      </c>
    </row>
    <row r="308" spans="1:10" ht="28.05" customHeight="1">
      <c r="A308" s="171"/>
      <c r="B308" s="138"/>
      <c r="C308" s="171"/>
      <c r="D308" s="140"/>
      <c r="E308" s="141"/>
      <c r="F308" s="141"/>
      <c r="G308" s="75" t="s">
        <v>33</v>
      </c>
      <c r="H308" s="82"/>
      <c r="I308" s="28">
        <v>5</v>
      </c>
      <c r="J308" s="29">
        <f t="shared" si="63"/>
        <v>0</v>
      </c>
    </row>
    <row r="309" spans="1:10" ht="28.05" customHeight="1" thickBot="1">
      <c r="A309" s="172"/>
      <c r="B309" s="139"/>
      <c r="C309" s="172"/>
      <c r="D309" s="173"/>
      <c r="E309" s="176"/>
      <c r="F309" s="176"/>
      <c r="G309" s="89" t="s">
        <v>66</v>
      </c>
      <c r="H309" s="84"/>
      <c r="I309" s="97">
        <v>5</v>
      </c>
      <c r="J309" s="98">
        <f t="shared" si="63"/>
        <v>0</v>
      </c>
    </row>
    <row r="310" spans="1:10" ht="28.05" customHeight="1">
      <c r="A310" s="137">
        <v>39</v>
      </c>
      <c r="B310" s="137" t="s">
        <v>136</v>
      </c>
      <c r="C310" s="137" t="s">
        <v>150</v>
      </c>
      <c r="D310" s="194"/>
      <c r="E310" s="148">
        <v>16</v>
      </c>
      <c r="F310" s="148">
        <f>D310*E310</f>
        <v>0</v>
      </c>
      <c r="G310" s="22" t="s">
        <v>30</v>
      </c>
      <c r="H310" s="23"/>
      <c r="I310" s="24">
        <v>10</v>
      </c>
      <c r="J310" s="25">
        <f t="shared" ref="J310:J319" si="64">H310*I310</f>
        <v>0</v>
      </c>
    </row>
    <row r="311" spans="1:10" ht="28.05" customHeight="1">
      <c r="A311" s="138"/>
      <c r="B311" s="138"/>
      <c r="C311" s="138"/>
      <c r="D311" s="140"/>
      <c r="E311" s="141"/>
      <c r="F311" s="141"/>
      <c r="G311" s="75" t="s">
        <v>31</v>
      </c>
      <c r="H311" s="27"/>
      <c r="I311" s="28">
        <v>10</v>
      </c>
      <c r="J311" s="29">
        <f t="shared" si="64"/>
        <v>0</v>
      </c>
    </row>
    <row r="312" spans="1:10" ht="28.05" customHeight="1">
      <c r="A312" s="138"/>
      <c r="B312" s="138"/>
      <c r="C312" s="138"/>
      <c r="D312" s="140"/>
      <c r="E312" s="141"/>
      <c r="F312" s="141"/>
      <c r="G312" s="75" t="s">
        <v>32</v>
      </c>
      <c r="H312" s="27"/>
      <c r="I312" s="28">
        <v>10</v>
      </c>
      <c r="J312" s="29">
        <f t="shared" si="64"/>
        <v>0</v>
      </c>
    </row>
    <row r="313" spans="1:10" ht="28.05" customHeight="1">
      <c r="A313" s="138"/>
      <c r="B313" s="138"/>
      <c r="C313" s="138"/>
      <c r="D313" s="140"/>
      <c r="E313" s="141"/>
      <c r="F313" s="141"/>
      <c r="G313" s="75" t="s">
        <v>33</v>
      </c>
      <c r="H313" s="27"/>
      <c r="I313" s="28">
        <v>10</v>
      </c>
      <c r="J313" s="29">
        <f t="shared" si="64"/>
        <v>0</v>
      </c>
    </row>
    <row r="314" spans="1:10" ht="28.05" customHeight="1">
      <c r="A314" s="138"/>
      <c r="B314" s="138"/>
      <c r="C314" s="187"/>
      <c r="D314" s="201"/>
      <c r="E314" s="149"/>
      <c r="F314" s="149"/>
      <c r="G314" s="100" t="s">
        <v>66</v>
      </c>
      <c r="H314" s="129"/>
      <c r="I314" s="102">
        <v>10</v>
      </c>
      <c r="J314" s="103">
        <f t="shared" si="64"/>
        <v>0</v>
      </c>
    </row>
    <row r="315" spans="1:10" ht="28.05" customHeight="1">
      <c r="A315" s="138"/>
      <c r="B315" s="138"/>
      <c r="C315" s="138" t="s">
        <v>151</v>
      </c>
      <c r="D315" s="140"/>
      <c r="E315" s="141">
        <v>16</v>
      </c>
      <c r="F315" s="141">
        <f>D315*E315</f>
        <v>0</v>
      </c>
      <c r="G315" s="26" t="s">
        <v>30</v>
      </c>
      <c r="H315" s="30"/>
      <c r="I315" s="31">
        <v>10</v>
      </c>
      <c r="J315" s="32">
        <f t="shared" si="64"/>
        <v>0</v>
      </c>
    </row>
    <row r="316" spans="1:10" ht="28.05" customHeight="1">
      <c r="A316" s="138"/>
      <c r="B316" s="138"/>
      <c r="C316" s="138"/>
      <c r="D316" s="140"/>
      <c r="E316" s="141"/>
      <c r="F316" s="141"/>
      <c r="G316" s="75" t="s">
        <v>31</v>
      </c>
      <c r="H316" s="27"/>
      <c r="I316" s="28">
        <v>10</v>
      </c>
      <c r="J316" s="29">
        <f t="shared" si="64"/>
        <v>0</v>
      </c>
    </row>
    <row r="317" spans="1:10" ht="28.05" customHeight="1">
      <c r="A317" s="138"/>
      <c r="B317" s="138"/>
      <c r="C317" s="138"/>
      <c r="D317" s="140"/>
      <c r="E317" s="141"/>
      <c r="F317" s="141"/>
      <c r="G317" s="75" t="s">
        <v>32</v>
      </c>
      <c r="H317" s="27"/>
      <c r="I317" s="28">
        <v>10</v>
      </c>
      <c r="J317" s="29">
        <f t="shared" si="64"/>
        <v>0</v>
      </c>
    </row>
    <row r="318" spans="1:10" ht="28.05" customHeight="1">
      <c r="A318" s="138"/>
      <c r="B318" s="138"/>
      <c r="C318" s="138"/>
      <c r="D318" s="140"/>
      <c r="E318" s="141"/>
      <c r="F318" s="141"/>
      <c r="G318" s="75" t="s">
        <v>33</v>
      </c>
      <c r="H318" s="27"/>
      <c r="I318" s="28">
        <v>10</v>
      </c>
      <c r="J318" s="29">
        <f t="shared" si="64"/>
        <v>0</v>
      </c>
    </row>
    <row r="319" spans="1:10" ht="28.05" customHeight="1" thickBot="1">
      <c r="A319" s="139"/>
      <c r="B319" s="139"/>
      <c r="C319" s="139"/>
      <c r="D319" s="173"/>
      <c r="E319" s="176"/>
      <c r="F319" s="176"/>
      <c r="G319" s="89" t="s">
        <v>66</v>
      </c>
      <c r="H319" s="30"/>
      <c r="I319" s="28">
        <v>10</v>
      </c>
      <c r="J319" s="29">
        <f t="shared" si="64"/>
        <v>0</v>
      </c>
    </row>
    <row r="320" spans="1:10" ht="28.05" customHeight="1">
      <c r="A320" s="137">
        <v>40</v>
      </c>
      <c r="B320" s="137" t="s">
        <v>137</v>
      </c>
      <c r="C320" s="137" t="s">
        <v>138</v>
      </c>
      <c r="D320" s="159"/>
      <c r="E320" s="160"/>
      <c r="F320" s="161"/>
      <c r="G320" s="262">
        <v>3.5</v>
      </c>
      <c r="H320" s="263"/>
      <c r="I320" s="264"/>
      <c r="J320" s="271">
        <f>D320*G320</f>
        <v>0</v>
      </c>
    </row>
    <row r="321" spans="1:10" ht="28.05" customHeight="1">
      <c r="A321" s="138"/>
      <c r="B321" s="138"/>
      <c r="C321" s="138"/>
      <c r="D321" s="162"/>
      <c r="E321" s="163"/>
      <c r="F321" s="164"/>
      <c r="G321" s="265"/>
      <c r="H321" s="266"/>
      <c r="I321" s="267"/>
      <c r="J321" s="272"/>
    </row>
    <row r="322" spans="1:10" ht="28.05" customHeight="1">
      <c r="A322" s="138"/>
      <c r="B322" s="138"/>
      <c r="C322" s="138"/>
      <c r="D322" s="162"/>
      <c r="E322" s="163"/>
      <c r="F322" s="164"/>
      <c r="G322" s="265"/>
      <c r="H322" s="266"/>
      <c r="I322" s="267"/>
      <c r="J322" s="272"/>
    </row>
    <row r="323" spans="1:10" ht="28.05" customHeight="1">
      <c r="A323" s="138"/>
      <c r="B323" s="138"/>
      <c r="C323" s="138"/>
      <c r="D323" s="162"/>
      <c r="E323" s="163"/>
      <c r="F323" s="164"/>
      <c r="G323" s="265"/>
      <c r="H323" s="266"/>
      <c r="I323" s="267"/>
      <c r="J323" s="272"/>
    </row>
    <row r="324" spans="1:10" ht="28.05" customHeight="1" thickBot="1">
      <c r="A324" s="139"/>
      <c r="B324" s="139"/>
      <c r="C324" s="139"/>
      <c r="D324" s="165"/>
      <c r="E324" s="166"/>
      <c r="F324" s="167"/>
      <c r="G324" s="268"/>
      <c r="H324" s="269"/>
      <c r="I324" s="270"/>
      <c r="J324" s="273"/>
    </row>
    <row r="325" spans="1:10" ht="28.05" customHeight="1">
      <c r="A325" s="137">
        <v>41</v>
      </c>
      <c r="B325" s="137" t="s">
        <v>139</v>
      </c>
      <c r="C325" s="181" t="s">
        <v>140</v>
      </c>
      <c r="D325" s="194"/>
      <c r="E325" s="148">
        <v>6</v>
      </c>
      <c r="F325" s="148">
        <f>D325*E325</f>
        <v>0</v>
      </c>
      <c r="G325" s="22" t="s">
        <v>30</v>
      </c>
      <c r="H325" s="23"/>
      <c r="I325" s="24">
        <v>5</v>
      </c>
      <c r="J325" s="25">
        <f t="shared" ref="J325:J334" si="65">H325*I325</f>
        <v>0</v>
      </c>
    </row>
    <row r="326" spans="1:10" ht="28.05" customHeight="1">
      <c r="A326" s="138"/>
      <c r="B326" s="138"/>
      <c r="C326" s="171"/>
      <c r="D326" s="140"/>
      <c r="E326" s="141"/>
      <c r="F326" s="141"/>
      <c r="G326" s="75" t="s">
        <v>31</v>
      </c>
      <c r="H326" s="27"/>
      <c r="I326" s="28">
        <v>5</v>
      </c>
      <c r="J326" s="29">
        <f t="shared" si="65"/>
        <v>0</v>
      </c>
    </row>
    <row r="327" spans="1:10" ht="28.05" customHeight="1">
      <c r="A327" s="138"/>
      <c r="B327" s="138"/>
      <c r="C327" s="171"/>
      <c r="D327" s="140"/>
      <c r="E327" s="141"/>
      <c r="F327" s="141"/>
      <c r="G327" s="75" t="s">
        <v>32</v>
      </c>
      <c r="H327" s="27"/>
      <c r="I327" s="28">
        <v>5</v>
      </c>
      <c r="J327" s="29">
        <f t="shared" si="65"/>
        <v>0</v>
      </c>
    </row>
    <row r="328" spans="1:10" ht="28.05" customHeight="1">
      <c r="A328" s="138"/>
      <c r="B328" s="138"/>
      <c r="C328" s="171"/>
      <c r="D328" s="140"/>
      <c r="E328" s="141"/>
      <c r="F328" s="141"/>
      <c r="G328" s="75" t="s">
        <v>33</v>
      </c>
      <c r="H328" s="82"/>
      <c r="I328" s="28">
        <v>5</v>
      </c>
      <c r="J328" s="29">
        <f t="shared" si="65"/>
        <v>0</v>
      </c>
    </row>
    <row r="329" spans="1:10" ht="28.05" customHeight="1">
      <c r="A329" s="138"/>
      <c r="B329" s="138"/>
      <c r="C329" s="182"/>
      <c r="D329" s="201"/>
      <c r="E329" s="149"/>
      <c r="F329" s="149"/>
      <c r="G329" s="100" t="s">
        <v>66</v>
      </c>
      <c r="H329" s="71"/>
      <c r="I329" s="102">
        <v>5</v>
      </c>
      <c r="J329" s="103">
        <f t="shared" si="65"/>
        <v>0</v>
      </c>
    </row>
    <row r="330" spans="1:10" ht="28.05" customHeight="1">
      <c r="A330" s="138"/>
      <c r="B330" s="138"/>
      <c r="C330" s="171" t="s">
        <v>141</v>
      </c>
      <c r="D330" s="140"/>
      <c r="E330" s="141">
        <v>6</v>
      </c>
      <c r="F330" s="141">
        <f>D330*E330</f>
        <v>0</v>
      </c>
      <c r="G330" s="26" t="s">
        <v>30</v>
      </c>
      <c r="H330" s="30"/>
      <c r="I330" s="31">
        <v>5</v>
      </c>
      <c r="J330" s="32">
        <f t="shared" si="65"/>
        <v>0</v>
      </c>
    </row>
    <row r="331" spans="1:10" ht="28.05" customHeight="1">
      <c r="A331" s="138"/>
      <c r="B331" s="138"/>
      <c r="C331" s="171"/>
      <c r="D331" s="140"/>
      <c r="E331" s="141"/>
      <c r="F331" s="141"/>
      <c r="G331" s="75" t="s">
        <v>31</v>
      </c>
      <c r="H331" s="27"/>
      <c r="I331" s="28">
        <v>5</v>
      </c>
      <c r="J331" s="29">
        <f t="shared" si="65"/>
        <v>0</v>
      </c>
    </row>
    <row r="332" spans="1:10" ht="28.05" customHeight="1">
      <c r="A332" s="138"/>
      <c r="B332" s="138"/>
      <c r="C332" s="171"/>
      <c r="D332" s="140"/>
      <c r="E332" s="141"/>
      <c r="F332" s="141"/>
      <c r="G332" s="75" t="s">
        <v>32</v>
      </c>
      <c r="H332" s="27"/>
      <c r="I332" s="28">
        <v>5</v>
      </c>
      <c r="J332" s="29">
        <f t="shared" ref="J332" si="66">H332*I332</f>
        <v>0</v>
      </c>
    </row>
    <row r="333" spans="1:10" ht="28.05" customHeight="1">
      <c r="A333" s="138"/>
      <c r="B333" s="138"/>
      <c r="C333" s="171"/>
      <c r="D333" s="140"/>
      <c r="E333" s="141"/>
      <c r="F333" s="141"/>
      <c r="G333" s="75" t="s">
        <v>33</v>
      </c>
      <c r="H333" s="27"/>
      <c r="I333" s="28">
        <v>5</v>
      </c>
      <c r="J333" s="29">
        <f t="shared" si="65"/>
        <v>0</v>
      </c>
    </row>
    <row r="334" spans="1:10" ht="28.05" customHeight="1" thickBot="1">
      <c r="A334" s="139"/>
      <c r="B334" s="139"/>
      <c r="C334" s="172"/>
      <c r="D334" s="173"/>
      <c r="E334" s="176"/>
      <c r="F334" s="176"/>
      <c r="G334" s="89" t="s">
        <v>66</v>
      </c>
      <c r="H334" s="84"/>
      <c r="I334" s="97">
        <v>5</v>
      </c>
      <c r="J334" s="98">
        <f t="shared" si="65"/>
        <v>0</v>
      </c>
    </row>
    <row r="335" spans="1:10" ht="28.05" customHeight="1">
      <c r="A335" s="137">
        <v>42</v>
      </c>
      <c r="B335" s="137" t="s">
        <v>146</v>
      </c>
      <c r="C335" s="181" t="s">
        <v>142</v>
      </c>
      <c r="D335" s="194"/>
      <c r="E335" s="148">
        <v>6</v>
      </c>
      <c r="F335" s="148">
        <f>D335*E335</f>
        <v>0</v>
      </c>
      <c r="G335" s="75" t="s">
        <v>31</v>
      </c>
      <c r="H335" s="23"/>
      <c r="I335" s="24">
        <v>5</v>
      </c>
      <c r="J335" s="25">
        <f t="shared" ref="J335:J342" si="67">H335*I335</f>
        <v>0</v>
      </c>
    </row>
    <row r="336" spans="1:10" ht="28.05" customHeight="1">
      <c r="A336" s="138"/>
      <c r="B336" s="138"/>
      <c r="C336" s="171"/>
      <c r="D336" s="140"/>
      <c r="E336" s="141"/>
      <c r="F336" s="141"/>
      <c r="G336" s="75" t="s">
        <v>32</v>
      </c>
      <c r="H336" s="27"/>
      <c r="I336" s="28">
        <v>5</v>
      </c>
      <c r="J336" s="29">
        <f t="shared" si="67"/>
        <v>0</v>
      </c>
    </row>
    <row r="337" spans="1:10" ht="28.05" customHeight="1">
      <c r="A337" s="138"/>
      <c r="B337" s="138"/>
      <c r="C337" s="171"/>
      <c r="D337" s="140"/>
      <c r="E337" s="141"/>
      <c r="F337" s="141"/>
      <c r="G337" s="75" t="s">
        <v>33</v>
      </c>
      <c r="H337" s="27"/>
      <c r="I337" s="28">
        <v>5</v>
      </c>
      <c r="J337" s="29">
        <f t="shared" si="67"/>
        <v>0</v>
      </c>
    </row>
    <row r="338" spans="1:10" ht="28.05" customHeight="1">
      <c r="A338" s="138"/>
      <c r="B338" s="138"/>
      <c r="C338" s="182"/>
      <c r="D338" s="201"/>
      <c r="E338" s="149"/>
      <c r="F338" s="149"/>
      <c r="G338" s="100" t="s">
        <v>66</v>
      </c>
      <c r="H338" s="71"/>
      <c r="I338" s="28">
        <v>5</v>
      </c>
      <c r="J338" s="103">
        <f t="shared" si="67"/>
        <v>0</v>
      </c>
    </row>
    <row r="339" spans="1:10" ht="28.05" customHeight="1">
      <c r="A339" s="138"/>
      <c r="B339" s="138"/>
      <c r="C339" s="274" t="s">
        <v>143</v>
      </c>
      <c r="D339" s="200"/>
      <c r="E339" s="180">
        <v>6</v>
      </c>
      <c r="F339" s="180">
        <f>D339*E339</f>
        <v>0</v>
      </c>
      <c r="G339" s="91" t="s">
        <v>31</v>
      </c>
      <c r="H339" s="73"/>
      <c r="I339" s="69">
        <v>5</v>
      </c>
      <c r="J339" s="57">
        <f t="shared" si="67"/>
        <v>0</v>
      </c>
    </row>
    <row r="340" spans="1:10" ht="28.05" customHeight="1">
      <c r="A340" s="138"/>
      <c r="B340" s="138"/>
      <c r="C340" s="171"/>
      <c r="D340" s="140"/>
      <c r="E340" s="141"/>
      <c r="F340" s="141"/>
      <c r="G340" s="75" t="s">
        <v>32</v>
      </c>
      <c r="H340" s="27"/>
      <c r="I340" s="28">
        <v>5</v>
      </c>
      <c r="J340" s="29">
        <f t="shared" si="67"/>
        <v>0</v>
      </c>
    </row>
    <row r="341" spans="1:10" ht="28.05" customHeight="1">
      <c r="A341" s="138"/>
      <c r="B341" s="138"/>
      <c r="C341" s="171"/>
      <c r="D341" s="140"/>
      <c r="E341" s="141"/>
      <c r="F341" s="141"/>
      <c r="G341" s="75" t="s">
        <v>33</v>
      </c>
      <c r="H341" s="27"/>
      <c r="I341" s="28">
        <v>5</v>
      </c>
      <c r="J341" s="29">
        <f t="shared" si="67"/>
        <v>0</v>
      </c>
    </row>
    <row r="342" spans="1:10" ht="28.05" customHeight="1">
      <c r="A342" s="138"/>
      <c r="B342" s="138"/>
      <c r="C342" s="182"/>
      <c r="D342" s="201"/>
      <c r="E342" s="149"/>
      <c r="F342" s="149"/>
      <c r="G342" s="100" t="s">
        <v>66</v>
      </c>
      <c r="H342" s="71"/>
      <c r="I342" s="102">
        <v>5</v>
      </c>
      <c r="J342" s="103">
        <f t="shared" si="67"/>
        <v>0</v>
      </c>
    </row>
    <row r="343" spans="1:10" ht="28.05" customHeight="1">
      <c r="A343" s="138"/>
      <c r="B343" s="138"/>
      <c r="C343" s="171" t="s">
        <v>145</v>
      </c>
      <c r="D343" s="140"/>
      <c r="E343" s="180">
        <v>6</v>
      </c>
      <c r="F343" s="141">
        <f>D343*E343</f>
        <v>0</v>
      </c>
      <c r="G343" s="131" t="s">
        <v>31</v>
      </c>
      <c r="H343" s="30"/>
      <c r="I343" s="63">
        <v>5</v>
      </c>
      <c r="J343" s="32">
        <f t="shared" ref="J343:J350" si="68">H343*I343</f>
        <v>0</v>
      </c>
    </row>
    <row r="344" spans="1:10" ht="28.05" customHeight="1">
      <c r="A344" s="138"/>
      <c r="B344" s="138"/>
      <c r="C344" s="171"/>
      <c r="D344" s="140"/>
      <c r="E344" s="141"/>
      <c r="F344" s="141"/>
      <c r="G344" s="75" t="s">
        <v>32</v>
      </c>
      <c r="H344" s="27"/>
      <c r="I344" s="28">
        <v>5</v>
      </c>
      <c r="J344" s="29">
        <f t="shared" si="68"/>
        <v>0</v>
      </c>
    </row>
    <row r="345" spans="1:10" ht="28.05" customHeight="1">
      <c r="A345" s="138"/>
      <c r="B345" s="138"/>
      <c r="C345" s="171"/>
      <c r="D345" s="140"/>
      <c r="E345" s="141"/>
      <c r="F345" s="141"/>
      <c r="G345" s="75" t="s">
        <v>33</v>
      </c>
      <c r="H345" s="27"/>
      <c r="I345" s="28">
        <v>5</v>
      </c>
      <c r="J345" s="29">
        <f t="shared" si="68"/>
        <v>0</v>
      </c>
    </row>
    <row r="346" spans="1:10" ht="28.05" customHeight="1">
      <c r="A346" s="138"/>
      <c r="B346" s="138"/>
      <c r="C346" s="182"/>
      <c r="D346" s="201"/>
      <c r="E346" s="149"/>
      <c r="F346" s="149"/>
      <c r="G346" s="100" t="s">
        <v>66</v>
      </c>
      <c r="H346" s="71"/>
      <c r="I346" s="102">
        <v>5</v>
      </c>
      <c r="J346" s="103">
        <f t="shared" si="68"/>
        <v>0</v>
      </c>
    </row>
    <row r="347" spans="1:10" ht="28.05" customHeight="1">
      <c r="A347" s="138"/>
      <c r="B347" s="138"/>
      <c r="C347" s="171" t="s">
        <v>144</v>
      </c>
      <c r="D347" s="140"/>
      <c r="E347" s="180">
        <v>6</v>
      </c>
      <c r="F347" s="141">
        <f>D347*E347</f>
        <v>0</v>
      </c>
      <c r="G347" s="131" t="s">
        <v>31</v>
      </c>
      <c r="H347" s="30"/>
      <c r="I347" s="63">
        <v>5</v>
      </c>
      <c r="J347" s="32">
        <f t="shared" si="68"/>
        <v>0</v>
      </c>
    </row>
    <row r="348" spans="1:10" ht="28.05" customHeight="1">
      <c r="A348" s="138"/>
      <c r="B348" s="138"/>
      <c r="C348" s="171"/>
      <c r="D348" s="140"/>
      <c r="E348" s="141"/>
      <c r="F348" s="141"/>
      <c r="G348" s="75" t="s">
        <v>32</v>
      </c>
      <c r="H348" s="27"/>
      <c r="I348" s="28">
        <v>5</v>
      </c>
      <c r="J348" s="29">
        <f t="shared" si="68"/>
        <v>0</v>
      </c>
    </row>
    <row r="349" spans="1:10" ht="28.05" customHeight="1">
      <c r="A349" s="138"/>
      <c r="B349" s="138"/>
      <c r="C349" s="171"/>
      <c r="D349" s="140"/>
      <c r="E349" s="141"/>
      <c r="F349" s="141"/>
      <c r="G349" s="75" t="s">
        <v>33</v>
      </c>
      <c r="H349" s="27"/>
      <c r="I349" s="28">
        <v>5</v>
      </c>
      <c r="J349" s="29">
        <f t="shared" si="68"/>
        <v>0</v>
      </c>
    </row>
    <row r="350" spans="1:10" ht="28.05" customHeight="1" thickBot="1">
      <c r="A350" s="139"/>
      <c r="B350" s="139"/>
      <c r="C350" s="172"/>
      <c r="D350" s="173"/>
      <c r="E350" s="176"/>
      <c r="F350" s="176"/>
      <c r="G350" s="89" t="s">
        <v>66</v>
      </c>
      <c r="H350" s="84"/>
      <c r="I350" s="97">
        <v>5</v>
      </c>
      <c r="J350" s="98">
        <f t="shared" si="68"/>
        <v>0</v>
      </c>
    </row>
    <row r="351" spans="1:10" ht="28.05" customHeight="1">
      <c r="A351" s="181">
        <v>43</v>
      </c>
      <c r="B351" s="137" t="s">
        <v>147</v>
      </c>
      <c r="C351" s="137" t="s">
        <v>148</v>
      </c>
      <c r="D351" s="194"/>
      <c r="E351" s="148">
        <v>6</v>
      </c>
      <c r="F351" s="148">
        <f>D351*E351</f>
        <v>0</v>
      </c>
      <c r="G351" s="22" t="s">
        <v>30</v>
      </c>
      <c r="H351" s="23"/>
      <c r="I351" s="24">
        <v>5</v>
      </c>
      <c r="J351" s="25">
        <f t="shared" ref="J351:J355" si="69">H351*I351</f>
        <v>0</v>
      </c>
    </row>
    <row r="352" spans="1:10" ht="28.05" customHeight="1">
      <c r="A352" s="171"/>
      <c r="B352" s="138"/>
      <c r="C352" s="138"/>
      <c r="D352" s="140"/>
      <c r="E352" s="141"/>
      <c r="F352" s="141"/>
      <c r="G352" s="75" t="s">
        <v>31</v>
      </c>
      <c r="H352" s="27"/>
      <c r="I352" s="106">
        <v>5</v>
      </c>
      <c r="J352" s="29">
        <f t="shared" si="69"/>
        <v>0</v>
      </c>
    </row>
    <row r="353" spans="1:10" ht="28.05" customHeight="1">
      <c r="A353" s="171"/>
      <c r="B353" s="138"/>
      <c r="C353" s="138"/>
      <c r="D353" s="140"/>
      <c r="E353" s="141"/>
      <c r="F353" s="141"/>
      <c r="G353" s="75" t="s">
        <v>32</v>
      </c>
      <c r="H353" s="27"/>
      <c r="I353" s="28">
        <v>5</v>
      </c>
      <c r="J353" s="29">
        <f t="shared" si="69"/>
        <v>0</v>
      </c>
    </row>
    <row r="354" spans="1:10" ht="28.05" customHeight="1">
      <c r="A354" s="171"/>
      <c r="B354" s="138"/>
      <c r="C354" s="138"/>
      <c r="D354" s="140"/>
      <c r="E354" s="141"/>
      <c r="F354" s="141"/>
      <c r="G354" s="75" t="s">
        <v>33</v>
      </c>
      <c r="H354" s="27"/>
      <c r="I354" s="63">
        <v>5</v>
      </c>
      <c r="J354" s="29"/>
    </row>
    <row r="355" spans="1:10" ht="28.05" customHeight="1">
      <c r="A355" s="171"/>
      <c r="B355" s="138"/>
      <c r="C355" s="187"/>
      <c r="D355" s="201"/>
      <c r="E355" s="149"/>
      <c r="F355" s="149"/>
      <c r="G355" s="100" t="s">
        <v>66</v>
      </c>
      <c r="H355" s="71"/>
      <c r="I355" s="96">
        <v>5</v>
      </c>
      <c r="J355" s="103">
        <f t="shared" si="69"/>
        <v>0</v>
      </c>
    </row>
    <row r="356" spans="1:10" ht="28.05" customHeight="1">
      <c r="A356" s="171"/>
      <c r="B356" s="138"/>
      <c r="C356" s="138" t="s">
        <v>149</v>
      </c>
      <c r="D356" s="140"/>
      <c r="E356" s="141">
        <v>6</v>
      </c>
      <c r="F356" s="141">
        <f>D356*E356</f>
        <v>0</v>
      </c>
      <c r="G356" s="26" t="s">
        <v>30</v>
      </c>
      <c r="H356" s="30"/>
      <c r="I356" s="31">
        <v>5</v>
      </c>
      <c r="J356" s="32">
        <f t="shared" ref="J356:J358" si="70">H356*I356</f>
        <v>0</v>
      </c>
    </row>
    <row r="357" spans="1:10" ht="28.05" customHeight="1">
      <c r="A357" s="171"/>
      <c r="B357" s="138"/>
      <c r="C357" s="138"/>
      <c r="D357" s="140"/>
      <c r="E357" s="141"/>
      <c r="F357" s="141"/>
      <c r="G357" s="75" t="s">
        <v>31</v>
      </c>
      <c r="H357" s="27"/>
      <c r="I357" s="106">
        <v>5</v>
      </c>
      <c r="J357" s="29">
        <f t="shared" si="70"/>
        <v>0</v>
      </c>
    </row>
    <row r="358" spans="1:10" ht="28.05" customHeight="1">
      <c r="A358" s="171"/>
      <c r="B358" s="138"/>
      <c r="C358" s="138"/>
      <c r="D358" s="140"/>
      <c r="E358" s="141"/>
      <c r="F358" s="141"/>
      <c r="G358" s="75" t="s">
        <v>32</v>
      </c>
      <c r="H358" s="27"/>
      <c r="I358" s="28">
        <v>5</v>
      </c>
      <c r="J358" s="29">
        <f t="shared" si="70"/>
        <v>0</v>
      </c>
    </row>
    <row r="359" spans="1:10" ht="28.05" customHeight="1">
      <c r="A359" s="171"/>
      <c r="B359" s="138"/>
      <c r="C359" s="138"/>
      <c r="D359" s="140"/>
      <c r="E359" s="141"/>
      <c r="F359" s="141"/>
      <c r="G359" s="75" t="s">
        <v>33</v>
      </c>
      <c r="H359" s="27"/>
      <c r="I359" s="31">
        <v>5</v>
      </c>
      <c r="J359" s="29"/>
    </row>
    <row r="360" spans="1:10" ht="28.05" customHeight="1" thickBot="1">
      <c r="A360" s="172"/>
      <c r="B360" s="139"/>
      <c r="C360" s="138"/>
      <c r="D360" s="140"/>
      <c r="E360" s="141"/>
      <c r="F360" s="141"/>
      <c r="G360" s="89" t="s">
        <v>66</v>
      </c>
      <c r="H360" s="27"/>
      <c r="I360" s="28">
        <v>5</v>
      </c>
      <c r="J360" s="29">
        <f t="shared" ref="J360" si="71">H360*I360</f>
        <v>0</v>
      </c>
    </row>
    <row r="361" spans="1:10" ht="28.05" customHeight="1">
      <c r="A361" s="181">
        <v>44</v>
      </c>
      <c r="B361" s="137" t="s">
        <v>152</v>
      </c>
      <c r="C361" s="181" t="s">
        <v>153</v>
      </c>
      <c r="D361" s="194"/>
      <c r="E361" s="233">
        <v>28</v>
      </c>
      <c r="F361" s="148">
        <f>D361*E361</f>
        <v>0</v>
      </c>
      <c r="G361" s="22" t="s">
        <v>30</v>
      </c>
      <c r="H361" s="65"/>
      <c r="I361" s="24">
        <v>15</v>
      </c>
      <c r="J361" s="25">
        <f t="shared" ref="J361:J380" si="72">H361*I361</f>
        <v>0</v>
      </c>
    </row>
    <row r="362" spans="1:10" ht="28.05" customHeight="1">
      <c r="A362" s="171"/>
      <c r="B362" s="138"/>
      <c r="C362" s="171"/>
      <c r="D362" s="140"/>
      <c r="E362" s="174"/>
      <c r="F362" s="141"/>
      <c r="G362" s="75" t="s">
        <v>31</v>
      </c>
      <c r="H362" s="66"/>
      <c r="I362" s="28">
        <v>15</v>
      </c>
      <c r="J362" s="61">
        <f t="shared" si="72"/>
        <v>0</v>
      </c>
    </row>
    <row r="363" spans="1:10" ht="28.05" customHeight="1">
      <c r="A363" s="171"/>
      <c r="B363" s="138"/>
      <c r="C363" s="171"/>
      <c r="D363" s="140"/>
      <c r="E363" s="174"/>
      <c r="F363" s="141"/>
      <c r="G363" s="75" t="s">
        <v>32</v>
      </c>
      <c r="H363" s="66"/>
      <c r="I363" s="63">
        <v>15</v>
      </c>
      <c r="J363" s="61">
        <f t="shared" si="72"/>
        <v>0</v>
      </c>
    </row>
    <row r="364" spans="1:10" ht="28.05" customHeight="1">
      <c r="A364" s="171"/>
      <c r="B364" s="138"/>
      <c r="C364" s="171"/>
      <c r="D364" s="140"/>
      <c r="E364" s="174"/>
      <c r="F364" s="141"/>
      <c r="G364" s="75" t="s">
        <v>33</v>
      </c>
      <c r="H364" s="83"/>
      <c r="I364" s="63">
        <v>15</v>
      </c>
      <c r="J364" s="61">
        <f t="shared" si="72"/>
        <v>0</v>
      </c>
    </row>
    <row r="365" spans="1:10" ht="28.05" customHeight="1">
      <c r="A365" s="171"/>
      <c r="B365" s="138"/>
      <c r="C365" s="182"/>
      <c r="D365" s="201"/>
      <c r="E365" s="231"/>
      <c r="F365" s="149"/>
      <c r="G365" s="100" t="s">
        <v>66</v>
      </c>
      <c r="H365" s="71"/>
      <c r="I365" s="102">
        <v>15</v>
      </c>
      <c r="J365" s="101">
        <f t="shared" si="72"/>
        <v>0</v>
      </c>
    </row>
    <row r="366" spans="1:10" ht="28.05" customHeight="1">
      <c r="A366" s="171"/>
      <c r="B366" s="138"/>
      <c r="C366" s="138" t="s">
        <v>187</v>
      </c>
      <c r="D366" s="140"/>
      <c r="E366" s="174">
        <v>28</v>
      </c>
      <c r="F366" s="141">
        <f>D366*E366</f>
        <v>0</v>
      </c>
      <c r="G366" s="26" t="s">
        <v>30</v>
      </c>
      <c r="H366" s="64"/>
      <c r="I366" s="31">
        <v>15</v>
      </c>
      <c r="J366" s="32">
        <f t="shared" ref="J366:J369" si="73">H366*I366</f>
        <v>0</v>
      </c>
    </row>
    <row r="367" spans="1:10" ht="28.05" customHeight="1">
      <c r="A367" s="171"/>
      <c r="B367" s="138"/>
      <c r="C367" s="138"/>
      <c r="D367" s="140"/>
      <c r="E367" s="174"/>
      <c r="F367" s="141"/>
      <c r="G367" s="75" t="s">
        <v>31</v>
      </c>
      <c r="H367" s="66"/>
      <c r="I367" s="28">
        <v>15</v>
      </c>
      <c r="J367" s="61">
        <f t="shared" si="73"/>
        <v>0</v>
      </c>
    </row>
    <row r="368" spans="1:10" ht="28.05" customHeight="1">
      <c r="A368" s="171"/>
      <c r="B368" s="138"/>
      <c r="C368" s="138"/>
      <c r="D368" s="140"/>
      <c r="E368" s="174"/>
      <c r="F368" s="141"/>
      <c r="G368" s="75" t="s">
        <v>32</v>
      </c>
      <c r="H368" s="66"/>
      <c r="I368" s="63">
        <v>15</v>
      </c>
      <c r="J368" s="61">
        <f t="shared" si="73"/>
        <v>0</v>
      </c>
    </row>
    <row r="369" spans="1:10" ht="28.05" customHeight="1">
      <c r="A369" s="171"/>
      <c r="B369" s="138"/>
      <c r="C369" s="138"/>
      <c r="D369" s="140"/>
      <c r="E369" s="174"/>
      <c r="F369" s="141"/>
      <c r="G369" s="75" t="s">
        <v>33</v>
      </c>
      <c r="H369" s="83"/>
      <c r="I369" s="63">
        <v>15</v>
      </c>
      <c r="J369" s="61">
        <f t="shared" si="73"/>
        <v>0</v>
      </c>
    </row>
    <row r="370" spans="1:10" ht="28.05" customHeight="1" thickBot="1">
      <c r="A370" s="172"/>
      <c r="B370" s="139"/>
      <c r="C370" s="139"/>
      <c r="D370" s="173"/>
      <c r="E370" s="175"/>
      <c r="F370" s="176"/>
      <c r="G370" s="89" t="s">
        <v>66</v>
      </c>
      <c r="H370" s="84"/>
      <c r="I370" s="97">
        <v>15</v>
      </c>
      <c r="J370" s="95">
        <f t="shared" ref="J370" si="74">H370*I370</f>
        <v>0</v>
      </c>
    </row>
    <row r="371" spans="1:10" ht="28.05" customHeight="1">
      <c r="A371" s="138">
        <v>45</v>
      </c>
      <c r="B371" s="138" t="s">
        <v>154</v>
      </c>
      <c r="C371" s="137" t="s">
        <v>155</v>
      </c>
      <c r="D371" s="194"/>
      <c r="E371" s="148">
        <v>6</v>
      </c>
      <c r="F371" s="148">
        <f>D371*E371</f>
        <v>0</v>
      </c>
      <c r="G371" s="26" t="s">
        <v>30</v>
      </c>
      <c r="H371" s="70"/>
      <c r="I371" s="31">
        <v>5</v>
      </c>
      <c r="J371" s="32">
        <f t="shared" ref="J371:J375" si="75">H371*I371</f>
        <v>0</v>
      </c>
    </row>
    <row r="372" spans="1:10" ht="28.05" customHeight="1">
      <c r="A372" s="138"/>
      <c r="B372" s="138"/>
      <c r="C372" s="138"/>
      <c r="D372" s="140"/>
      <c r="E372" s="141"/>
      <c r="F372" s="141"/>
      <c r="G372" s="75" t="s">
        <v>31</v>
      </c>
      <c r="H372" s="60"/>
      <c r="I372" s="28">
        <v>5</v>
      </c>
      <c r="J372" s="61">
        <f t="shared" si="75"/>
        <v>0</v>
      </c>
    </row>
    <row r="373" spans="1:10" ht="28.05" customHeight="1">
      <c r="A373" s="138"/>
      <c r="B373" s="138"/>
      <c r="C373" s="138"/>
      <c r="D373" s="140"/>
      <c r="E373" s="141"/>
      <c r="F373" s="141"/>
      <c r="G373" s="75" t="s">
        <v>32</v>
      </c>
      <c r="H373" s="60"/>
      <c r="I373" s="28">
        <v>5</v>
      </c>
      <c r="J373" s="61">
        <f t="shared" si="75"/>
        <v>0</v>
      </c>
    </row>
    <row r="374" spans="1:10" ht="28.05" customHeight="1">
      <c r="A374" s="138"/>
      <c r="B374" s="138"/>
      <c r="C374" s="138"/>
      <c r="D374" s="140"/>
      <c r="E374" s="141"/>
      <c r="F374" s="141"/>
      <c r="G374" s="75" t="s">
        <v>33</v>
      </c>
      <c r="H374" s="121"/>
      <c r="I374" s="106">
        <v>5</v>
      </c>
      <c r="J374" s="122">
        <f t="shared" si="75"/>
        <v>0</v>
      </c>
    </row>
    <row r="375" spans="1:10" ht="28.05" customHeight="1" thickBot="1">
      <c r="A375" s="138"/>
      <c r="B375" s="138"/>
      <c r="C375" s="187"/>
      <c r="D375" s="201"/>
      <c r="E375" s="149"/>
      <c r="F375" s="149"/>
      <c r="G375" s="89" t="s">
        <v>66</v>
      </c>
      <c r="H375" s="105"/>
      <c r="I375" s="97">
        <v>5</v>
      </c>
      <c r="J375" s="95">
        <f t="shared" si="75"/>
        <v>0</v>
      </c>
    </row>
    <row r="376" spans="1:10" ht="28.05" customHeight="1">
      <c r="A376" s="181">
        <v>46</v>
      </c>
      <c r="B376" s="137" t="s">
        <v>188</v>
      </c>
      <c r="C376" s="137" t="s">
        <v>157</v>
      </c>
      <c r="D376" s="194"/>
      <c r="E376" s="148">
        <v>24</v>
      </c>
      <c r="F376" s="148">
        <f>D376*E376</f>
        <v>0</v>
      </c>
      <c r="G376" s="133" t="s">
        <v>156</v>
      </c>
      <c r="H376" s="23"/>
      <c r="I376" s="24">
        <v>13</v>
      </c>
      <c r="J376" s="25">
        <f t="shared" si="72"/>
        <v>0</v>
      </c>
    </row>
    <row r="377" spans="1:10" ht="28.05" customHeight="1">
      <c r="A377" s="171"/>
      <c r="B377" s="138"/>
      <c r="C377" s="138"/>
      <c r="D377" s="140"/>
      <c r="E377" s="141"/>
      <c r="F377" s="141"/>
      <c r="G377" s="75" t="s">
        <v>31</v>
      </c>
      <c r="H377" s="27"/>
      <c r="I377" s="28">
        <v>13</v>
      </c>
      <c r="J377" s="29">
        <f t="shared" si="72"/>
        <v>0</v>
      </c>
    </row>
    <row r="378" spans="1:10" ht="28.05" customHeight="1">
      <c r="A378" s="171"/>
      <c r="B378" s="138"/>
      <c r="C378" s="138"/>
      <c r="D378" s="140"/>
      <c r="E378" s="141"/>
      <c r="F378" s="141"/>
      <c r="G378" s="75" t="s">
        <v>32</v>
      </c>
      <c r="H378" s="27"/>
      <c r="I378" s="28">
        <v>13</v>
      </c>
      <c r="J378" s="29">
        <f t="shared" si="72"/>
        <v>0</v>
      </c>
    </row>
    <row r="379" spans="1:10" ht="28.05" customHeight="1">
      <c r="A379" s="171"/>
      <c r="B379" s="138"/>
      <c r="C379" s="138"/>
      <c r="D379" s="140"/>
      <c r="E379" s="141"/>
      <c r="F379" s="141"/>
      <c r="G379" s="75" t="s">
        <v>33</v>
      </c>
      <c r="H379" s="27"/>
      <c r="I379" s="28">
        <v>13</v>
      </c>
      <c r="J379" s="29">
        <f t="shared" si="72"/>
        <v>0</v>
      </c>
    </row>
    <row r="380" spans="1:10" ht="28.05" customHeight="1">
      <c r="A380" s="171"/>
      <c r="B380" s="138"/>
      <c r="C380" s="138"/>
      <c r="D380" s="140"/>
      <c r="E380" s="141"/>
      <c r="F380" s="141"/>
      <c r="G380" s="81" t="s">
        <v>66</v>
      </c>
      <c r="H380" s="82"/>
      <c r="I380" s="106">
        <v>13</v>
      </c>
      <c r="J380" s="107">
        <f t="shared" si="72"/>
        <v>0</v>
      </c>
    </row>
    <row r="381" spans="1:10" ht="28.05" customHeight="1">
      <c r="A381" s="171"/>
      <c r="B381" s="138"/>
      <c r="C381" s="199" t="s">
        <v>158</v>
      </c>
      <c r="D381" s="200"/>
      <c r="E381" s="180">
        <v>24</v>
      </c>
      <c r="F381" s="180">
        <f>D381*E381</f>
        <v>0</v>
      </c>
      <c r="G381" s="52" t="s">
        <v>156</v>
      </c>
      <c r="H381" s="73"/>
      <c r="I381" s="69">
        <v>13</v>
      </c>
      <c r="J381" s="57">
        <f t="shared" ref="J381:J385" si="76">H381*I381</f>
        <v>0</v>
      </c>
    </row>
    <row r="382" spans="1:10" ht="28.05" customHeight="1">
      <c r="A382" s="171"/>
      <c r="B382" s="138"/>
      <c r="C382" s="138"/>
      <c r="D382" s="140"/>
      <c r="E382" s="141"/>
      <c r="F382" s="141"/>
      <c r="G382" s="75" t="s">
        <v>31</v>
      </c>
      <c r="H382" s="27"/>
      <c r="I382" s="28">
        <v>13</v>
      </c>
      <c r="J382" s="29">
        <f t="shared" si="76"/>
        <v>0</v>
      </c>
    </row>
    <row r="383" spans="1:10" ht="28.05" customHeight="1">
      <c r="A383" s="171"/>
      <c r="B383" s="138"/>
      <c r="C383" s="138"/>
      <c r="D383" s="140"/>
      <c r="E383" s="141"/>
      <c r="F383" s="141"/>
      <c r="G383" s="75" t="s">
        <v>32</v>
      </c>
      <c r="H383" s="27"/>
      <c r="I383" s="28">
        <v>13</v>
      </c>
      <c r="J383" s="29">
        <f t="shared" si="76"/>
        <v>0</v>
      </c>
    </row>
    <row r="384" spans="1:10" ht="28.05" customHeight="1">
      <c r="A384" s="171"/>
      <c r="B384" s="138"/>
      <c r="C384" s="138"/>
      <c r="D384" s="140"/>
      <c r="E384" s="141"/>
      <c r="F384" s="141"/>
      <c r="G384" s="75" t="s">
        <v>33</v>
      </c>
      <c r="H384" s="27"/>
      <c r="I384" s="28">
        <v>13</v>
      </c>
      <c r="J384" s="29">
        <f t="shared" si="76"/>
        <v>0</v>
      </c>
    </row>
    <row r="385" spans="1:10" ht="28.05" customHeight="1">
      <c r="A385" s="171"/>
      <c r="B385" s="138"/>
      <c r="C385" s="187"/>
      <c r="D385" s="201"/>
      <c r="E385" s="149"/>
      <c r="F385" s="149"/>
      <c r="G385" s="100" t="s">
        <v>66</v>
      </c>
      <c r="H385" s="71"/>
      <c r="I385" s="102">
        <v>13</v>
      </c>
      <c r="J385" s="103">
        <f t="shared" si="76"/>
        <v>0</v>
      </c>
    </row>
    <row r="386" spans="1:10" ht="28.05" customHeight="1">
      <c r="A386" s="171"/>
      <c r="B386" s="138"/>
      <c r="C386" s="138" t="s">
        <v>159</v>
      </c>
      <c r="D386" s="140"/>
      <c r="E386" s="141">
        <v>24</v>
      </c>
      <c r="F386" s="141">
        <f>D386*E386</f>
        <v>0</v>
      </c>
      <c r="G386" s="132" t="s">
        <v>156</v>
      </c>
      <c r="H386" s="30"/>
      <c r="I386" s="31">
        <v>13</v>
      </c>
      <c r="J386" s="32">
        <f t="shared" ref="J386:J390" si="77">H386*I386</f>
        <v>0</v>
      </c>
    </row>
    <row r="387" spans="1:10" ht="28.05" customHeight="1">
      <c r="A387" s="171"/>
      <c r="B387" s="138"/>
      <c r="C387" s="138"/>
      <c r="D387" s="140"/>
      <c r="E387" s="141"/>
      <c r="F387" s="141"/>
      <c r="G387" s="75" t="s">
        <v>31</v>
      </c>
      <c r="H387" s="27"/>
      <c r="I387" s="28">
        <v>13</v>
      </c>
      <c r="J387" s="29">
        <f t="shared" si="77"/>
        <v>0</v>
      </c>
    </row>
    <row r="388" spans="1:10" ht="28.05" customHeight="1">
      <c r="A388" s="171"/>
      <c r="B388" s="138"/>
      <c r="C388" s="138"/>
      <c r="D388" s="140"/>
      <c r="E388" s="141"/>
      <c r="F388" s="141"/>
      <c r="G388" s="75" t="s">
        <v>32</v>
      </c>
      <c r="H388" s="27"/>
      <c r="I388" s="28">
        <v>13</v>
      </c>
      <c r="J388" s="29">
        <f t="shared" si="77"/>
        <v>0</v>
      </c>
    </row>
    <row r="389" spans="1:10" ht="28.05" customHeight="1">
      <c r="A389" s="171"/>
      <c r="B389" s="138"/>
      <c r="C389" s="138"/>
      <c r="D389" s="140"/>
      <c r="E389" s="141"/>
      <c r="F389" s="141"/>
      <c r="G389" s="75" t="s">
        <v>33</v>
      </c>
      <c r="H389" s="27"/>
      <c r="I389" s="28">
        <v>13</v>
      </c>
      <c r="J389" s="29">
        <f t="shared" si="77"/>
        <v>0</v>
      </c>
    </row>
    <row r="390" spans="1:10" ht="28.05" customHeight="1">
      <c r="A390" s="171"/>
      <c r="B390" s="138"/>
      <c r="C390" s="187"/>
      <c r="D390" s="201"/>
      <c r="E390" s="149"/>
      <c r="F390" s="149"/>
      <c r="G390" s="100" t="s">
        <v>66</v>
      </c>
      <c r="H390" s="71"/>
      <c r="I390" s="102">
        <v>13</v>
      </c>
      <c r="J390" s="103">
        <f t="shared" si="77"/>
        <v>0</v>
      </c>
    </row>
    <row r="391" spans="1:10" ht="28.05" customHeight="1">
      <c r="A391" s="171"/>
      <c r="B391" s="138"/>
      <c r="C391" s="138" t="s">
        <v>160</v>
      </c>
      <c r="D391" s="140"/>
      <c r="E391" s="141">
        <v>24</v>
      </c>
      <c r="F391" s="141">
        <f>D391*E391</f>
        <v>0</v>
      </c>
      <c r="G391" s="26" t="s">
        <v>156</v>
      </c>
      <c r="H391" s="30"/>
      <c r="I391" s="31">
        <v>13</v>
      </c>
      <c r="J391" s="32">
        <f t="shared" ref="J391:J395" si="78">H391*I391</f>
        <v>0</v>
      </c>
    </row>
    <row r="392" spans="1:10" ht="28.05" customHeight="1">
      <c r="A392" s="171"/>
      <c r="B392" s="138"/>
      <c r="C392" s="138"/>
      <c r="D392" s="140"/>
      <c r="E392" s="141"/>
      <c r="F392" s="141"/>
      <c r="G392" s="75" t="s">
        <v>31</v>
      </c>
      <c r="H392" s="27"/>
      <c r="I392" s="28">
        <v>13</v>
      </c>
      <c r="J392" s="29">
        <f t="shared" si="78"/>
        <v>0</v>
      </c>
    </row>
    <row r="393" spans="1:10" ht="28.05" customHeight="1">
      <c r="A393" s="171"/>
      <c r="B393" s="138"/>
      <c r="C393" s="138"/>
      <c r="D393" s="140"/>
      <c r="E393" s="141"/>
      <c r="F393" s="141"/>
      <c r="G393" s="75" t="s">
        <v>32</v>
      </c>
      <c r="H393" s="27"/>
      <c r="I393" s="28">
        <v>13</v>
      </c>
      <c r="J393" s="29">
        <f t="shared" si="78"/>
        <v>0</v>
      </c>
    </row>
    <row r="394" spans="1:10" ht="28.05" customHeight="1">
      <c r="A394" s="171"/>
      <c r="B394" s="138"/>
      <c r="C394" s="138"/>
      <c r="D394" s="140"/>
      <c r="E394" s="141"/>
      <c r="F394" s="141"/>
      <c r="G394" s="75" t="s">
        <v>33</v>
      </c>
      <c r="H394" s="27"/>
      <c r="I394" s="28">
        <v>13</v>
      </c>
      <c r="J394" s="29">
        <f t="shared" si="78"/>
        <v>0</v>
      </c>
    </row>
    <row r="395" spans="1:10" ht="28.05" customHeight="1" thickBot="1">
      <c r="A395" s="172"/>
      <c r="B395" s="139"/>
      <c r="C395" s="139"/>
      <c r="D395" s="173"/>
      <c r="E395" s="176"/>
      <c r="F395" s="176"/>
      <c r="G395" s="89" t="s">
        <v>66</v>
      </c>
      <c r="H395" s="27"/>
      <c r="I395" s="28">
        <v>13</v>
      </c>
      <c r="J395" s="29">
        <f t="shared" si="78"/>
        <v>0</v>
      </c>
    </row>
    <row r="396" spans="1:10" ht="28.05" customHeight="1">
      <c r="A396" s="137">
        <v>47</v>
      </c>
      <c r="B396" s="137" t="s">
        <v>161</v>
      </c>
      <c r="C396" s="137" t="s">
        <v>162</v>
      </c>
      <c r="D396" s="194"/>
      <c r="E396" s="148">
        <v>28</v>
      </c>
      <c r="F396" s="148">
        <f>D396*E396</f>
        <v>0</v>
      </c>
      <c r="G396" s="22" t="s">
        <v>30</v>
      </c>
      <c r="H396" s="23"/>
      <c r="I396" s="24">
        <v>15</v>
      </c>
      <c r="J396" s="25">
        <f t="shared" ref="J396:J405" si="79">H396*I396</f>
        <v>0</v>
      </c>
    </row>
    <row r="397" spans="1:10" ht="28.05" customHeight="1">
      <c r="A397" s="138"/>
      <c r="B397" s="138"/>
      <c r="C397" s="138"/>
      <c r="D397" s="140"/>
      <c r="E397" s="141"/>
      <c r="F397" s="141"/>
      <c r="G397" s="75" t="s">
        <v>31</v>
      </c>
      <c r="H397" s="27"/>
      <c r="I397" s="28">
        <v>15</v>
      </c>
      <c r="J397" s="29">
        <f t="shared" si="79"/>
        <v>0</v>
      </c>
    </row>
    <row r="398" spans="1:10" ht="28.05" customHeight="1">
      <c r="A398" s="138"/>
      <c r="B398" s="138"/>
      <c r="C398" s="138"/>
      <c r="D398" s="140"/>
      <c r="E398" s="141"/>
      <c r="F398" s="141"/>
      <c r="G398" s="75" t="s">
        <v>32</v>
      </c>
      <c r="H398" s="27"/>
      <c r="I398" s="28">
        <v>15</v>
      </c>
      <c r="J398" s="29">
        <f t="shared" si="79"/>
        <v>0</v>
      </c>
    </row>
    <row r="399" spans="1:10" ht="28.05" customHeight="1">
      <c r="A399" s="138"/>
      <c r="B399" s="138"/>
      <c r="C399" s="138"/>
      <c r="D399" s="140"/>
      <c r="E399" s="141"/>
      <c r="F399" s="141"/>
      <c r="G399" s="75" t="s">
        <v>33</v>
      </c>
      <c r="H399" s="27"/>
      <c r="I399" s="28">
        <v>15</v>
      </c>
      <c r="J399" s="29">
        <f t="shared" si="79"/>
        <v>0</v>
      </c>
    </row>
    <row r="400" spans="1:10" ht="28.05" customHeight="1" thickBot="1">
      <c r="A400" s="139"/>
      <c r="B400" s="139"/>
      <c r="C400" s="139"/>
      <c r="D400" s="173"/>
      <c r="E400" s="176"/>
      <c r="F400" s="176"/>
      <c r="G400" s="89" t="s">
        <v>66</v>
      </c>
      <c r="H400" s="84"/>
      <c r="I400" s="97">
        <v>15</v>
      </c>
      <c r="J400" s="98">
        <f t="shared" si="79"/>
        <v>0</v>
      </c>
    </row>
    <row r="401" spans="1:10" ht="28.05" customHeight="1">
      <c r="A401" s="137">
        <v>48</v>
      </c>
      <c r="B401" s="137" t="s">
        <v>163</v>
      </c>
      <c r="C401" s="137" t="s">
        <v>164</v>
      </c>
      <c r="D401" s="194"/>
      <c r="E401" s="148">
        <v>24</v>
      </c>
      <c r="F401" s="148">
        <f>D401*E401</f>
        <v>0</v>
      </c>
      <c r="G401" s="22" t="s">
        <v>30</v>
      </c>
      <c r="H401" s="23"/>
      <c r="I401" s="24">
        <v>13</v>
      </c>
      <c r="J401" s="25">
        <f t="shared" si="79"/>
        <v>0</v>
      </c>
    </row>
    <row r="402" spans="1:10" ht="28.05" customHeight="1">
      <c r="A402" s="138"/>
      <c r="B402" s="138"/>
      <c r="C402" s="138"/>
      <c r="D402" s="140"/>
      <c r="E402" s="141"/>
      <c r="F402" s="141"/>
      <c r="G402" s="75" t="s">
        <v>31</v>
      </c>
      <c r="H402" s="27"/>
      <c r="I402" s="28">
        <v>13</v>
      </c>
      <c r="J402" s="29">
        <f t="shared" si="79"/>
        <v>0</v>
      </c>
    </row>
    <row r="403" spans="1:10" ht="28.05" customHeight="1">
      <c r="A403" s="138"/>
      <c r="B403" s="138"/>
      <c r="C403" s="138"/>
      <c r="D403" s="140"/>
      <c r="E403" s="141"/>
      <c r="F403" s="141"/>
      <c r="G403" s="75" t="s">
        <v>32</v>
      </c>
      <c r="H403" s="27"/>
      <c r="I403" s="28">
        <v>13</v>
      </c>
      <c r="J403" s="29">
        <f t="shared" si="79"/>
        <v>0</v>
      </c>
    </row>
    <row r="404" spans="1:10" ht="28.05" customHeight="1">
      <c r="A404" s="138"/>
      <c r="B404" s="138"/>
      <c r="C404" s="138"/>
      <c r="D404" s="140"/>
      <c r="E404" s="141"/>
      <c r="F404" s="141"/>
      <c r="G404" s="75" t="s">
        <v>33</v>
      </c>
      <c r="H404" s="27"/>
      <c r="I404" s="28"/>
      <c r="J404" s="29"/>
    </row>
    <row r="405" spans="1:10" ht="28.05" customHeight="1">
      <c r="A405" s="138"/>
      <c r="B405" s="138"/>
      <c r="C405" s="187"/>
      <c r="D405" s="201"/>
      <c r="E405" s="149"/>
      <c r="F405" s="149"/>
      <c r="G405" s="100" t="s">
        <v>66</v>
      </c>
      <c r="H405" s="71"/>
      <c r="I405" s="102">
        <v>13</v>
      </c>
      <c r="J405" s="103">
        <f t="shared" si="79"/>
        <v>0</v>
      </c>
    </row>
    <row r="406" spans="1:10" ht="28.05" customHeight="1">
      <c r="A406" s="138"/>
      <c r="B406" s="138"/>
      <c r="C406" s="199" t="s">
        <v>189</v>
      </c>
      <c r="D406" s="200"/>
      <c r="E406" s="180">
        <v>24</v>
      </c>
      <c r="F406" s="180">
        <f>D406*E406</f>
        <v>0</v>
      </c>
      <c r="G406" s="68" t="s">
        <v>30</v>
      </c>
      <c r="H406" s="73"/>
      <c r="I406" s="69">
        <v>13</v>
      </c>
      <c r="J406" s="57">
        <f t="shared" ref="J406:J409" si="80">H406*I406</f>
        <v>0</v>
      </c>
    </row>
    <row r="407" spans="1:10" ht="28.05" customHeight="1">
      <c r="A407" s="138"/>
      <c r="B407" s="138"/>
      <c r="C407" s="138"/>
      <c r="D407" s="140"/>
      <c r="E407" s="141"/>
      <c r="F407" s="141"/>
      <c r="G407" s="75" t="s">
        <v>31</v>
      </c>
      <c r="H407" s="27"/>
      <c r="I407" s="28">
        <v>13</v>
      </c>
      <c r="J407" s="29">
        <f t="shared" si="80"/>
        <v>0</v>
      </c>
    </row>
    <row r="408" spans="1:10" ht="28.05" customHeight="1">
      <c r="A408" s="138"/>
      <c r="B408" s="138"/>
      <c r="C408" s="138"/>
      <c r="D408" s="140"/>
      <c r="E408" s="141"/>
      <c r="F408" s="141"/>
      <c r="G408" s="75" t="s">
        <v>32</v>
      </c>
      <c r="H408" s="27"/>
      <c r="I408" s="28">
        <v>13</v>
      </c>
      <c r="J408" s="29">
        <f t="shared" si="80"/>
        <v>0</v>
      </c>
    </row>
    <row r="409" spans="1:10" ht="28.05" customHeight="1">
      <c r="A409" s="138"/>
      <c r="B409" s="138"/>
      <c r="C409" s="138"/>
      <c r="D409" s="140"/>
      <c r="E409" s="141"/>
      <c r="F409" s="141"/>
      <c r="G409" s="75" t="s">
        <v>33</v>
      </c>
      <c r="H409" s="27"/>
      <c r="I409" s="28">
        <v>13</v>
      </c>
      <c r="J409" s="29">
        <f t="shared" si="80"/>
        <v>0</v>
      </c>
    </row>
    <row r="410" spans="1:10" ht="28.05" customHeight="1">
      <c r="A410" s="138"/>
      <c r="B410" s="138"/>
      <c r="C410" s="187"/>
      <c r="D410" s="201"/>
      <c r="E410" s="149"/>
      <c r="F410" s="149"/>
      <c r="G410" s="100" t="s">
        <v>66</v>
      </c>
      <c r="H410" s="71"/>
      <c r="I410" s="102">
        <v>13</v>
      </c>
      <c r="J410" s="103">
        <f t="shared" ref="J410:J413" si="81">H410*I410</f>
        <v>0</v>
      </c>
    </row>
    <row r="411" spans="1:10" ht="28.05" customHeight="1">
      <c r="A411" s="138"/>
      <c r="B411" s="138"/>
      <c r="C411" s="138" t="s">
        <v>165</v>
      </c>
      <c r="D411" s="140"/>
      <c r="E411" s="141">
        <v>24</v>
      </c>
      <c r="F411" s="141">
        <f>D411*E411</f>
        <v>0</v>
      </c>
      <c r="G411" s="26" t="s">
        <v>30</v>
      </c>
      <c r="H411" s="30"/>
      <c r="I411" s="31">
        <v>13</v>
      </c>
      <c r="J411" s="32">
        <f t="shared" si="81"/>
        <v>0</v>
      </c>
    </row>
    <row r="412" spans="1:10" ht="28.05" customHeight="1">
      <c r="A412" s="138"/>
      <c r="B412" s="138"/>
      <c r="C412" s="138"/>
      <c r="D412" s="140"/>
      <c r="E412" s="141"/>
      <c r="F412" s="141"/>
      <c r="G412" s="75" t="s">
        <v>31</v>
      </c>
      <c r="H412" s="27"/>
      <c r="I412" s="28">
        <v>13</v>
      </c>
      <c r="J412" s="29">
        <f t="shared" si="81"/>
        <v>0</v>
      </c>
    </row>
    <row r="413" spans="1:10" ht="28.05" customHeight="1">
      <c r="A413" s="138"/>
      <c r="B413" s="138"/>
      <c r="C413" s="138"/>
      <c r="D413" s="140"/>
      <c r="E413" s="141"/>
      <c r="F413" s="141"/>
      <c r="G413" s="75" t="s">
        <v>32</v>
      </c>
      <c r="H413" s="27"/>
      <c r="I413" s="28">
        <v>13</v>
      </c>
      <c r="J413" s="29">
        <f t="shared" si="81"/>
        <v>0</v>
      </c>
    </row>
    <row r="414" spans="1:10" ht="28.05" customHeight="1">
      <c r="A414" s="138"/>
      <c r="B414" s="138"/>
      <c r="C414" s="138"/>
      <c r="D414" s="140"/>
      <c r="E414" s="141"/>
      <c r="F414" s="141"/>
      <c r="G414" s="75" t="s">
        <v>33</v>
      </c>
      <c r="H414" s="27"/>
      <c r="I414" s="28">
        <v>13</v>
      </c>
      <c r="J414" s="29">
        <f t="shared" ref="J414" si="82">H414*I414</f>
        <v>0</v>
      </c>
    </row>
    <row r="415" spans="1:10" ht="28.05" customHeight="1" thickBot="1">
      <c r="A415" s="139"/>
      <c r="B415" s="139"/>
      <c r="C415" s="138"/>
      <c r="D415" s="140"/>
      <c r="E415" s="141"/>
      <c r="F415" s="141"/>
      <c r="G415" s="89" t="s">
        <v>66</v>
      </c>
      <c r="H415" s="27"/>
      <c r="I415" s="28">
        <v>13</v>
      </c>
      <c r="J415" s="29">
        <f t="shared" ref="J415" si="83">H415*I415</f>
        <v>0</v>
      </c>
    </row>
    <row r="416" spans="1:10" ht="88.2" customHeight="1">
      <c r="A416" s="181">
        <v>49</v>
      </c>
      <c r="B416" s="22" t="s">
        <v>194</v>
      </c>
      <c r="C416" s="181" t="s">
        <v>166</v>
      </c>
      <c r="D416" s="194"/>
      <c r="E416" s="148">
        <v>24</v>
      </c>
      <c r="F416" s="148">
        <f>D416*E416</f>
        <v>0</v>
      </c>
      <c r="G416" s="26" t="s">
        <v>30</v>
      </c>
      <c r="H416" s="65"/>
      <c r="I416" s="24">
        <v>13</v>
      </c>
      <c r="J416" s="25">
        <f>H416*I416</f>
        <v>0</v>
      </c>
    </row>
    <row r="417" spans="1:10" ht="64.05" customHeight="1">
      <c r="A417" s="171"/>
      <c r="B417" s="138" t="s">
        <v>190</v>
      </c>
      <c r="C417" s="171"/>
      <c r="D417" s="140"/>
      <c r="E417" s="141"/>
      <c r="F417" s="141"/>
      <c r="G417" s="75" t="s">
        <v>31</v>
      </c>
      <c r="H417" s="66"/>
      <c r="I417" s="28">
        <v>13</v>
      </c>
      <c r="J417" s="61">
        <f>H417*I417</f>
        <v>0</v>
      </c>
    </row>
    <row r="418" spans="1:10" ht="64.05" customHeight="1">
      <c r="A418" s="171"/>
      <c r="B418" s="138"/>
      <c r="C418" s="171"/>
      <c r="D418" s="140"/>
      <c r="E418" s="141"/>
      <c r="F418" s="141"/>
      <c r="G418" s="75" t="s">
        <v>32</v>
      </c>
      <c r="H418" s="66"/>
      <c r="I418" s="28">
        <v>13</v>
      </c>
      <c r="J418" s="61">
        <f>H418*I418</f>
        <v>0</v>
      </c>
    </row>
    <row r="419" spans="1:10" ht="64.05" customHeight="1">
      <c r="A419" s="171"/>
      <c r="B419" s="138" t="s">
        <v>191</v>
      </c>
      <c r="C419" s="171"/>
      <c r="D419" s="140"/>
      <c r="E419" s="141"/>
      <c r="F419" s="141"/>
      <c r="G419" s="75" t="s">
        <v>33</v>
      </c>
      <c r="H419" s="83"/>
      <c r="I419" s="28">
        <v>13</v>
      </c>
      <c r="J419" s="61">
        <f>H419*I419</f>
        <v>0</v>
      </c>
    </row>
    <row r="420" spans="1:10" ht="64.05" customHeight="1" thickBot="1">
      <c r="A420" s="172"/>
      <c r="B420" s="139"/>
      <c r="C420" s="172"/>
      <c r="D420" s="173"/>
      <c r="E420" s="176"/>
      <c r="F420" s="176"/>
      <c r="G420" s="89" t="s">
        <v>66</v>
      </c>
      <c r="H420" s="84"/>
      <c r="I420" s="97">
        <v>13</v>
      </c>
      <c r="J420" s="95">
        <f>H420*I420</f>
        <v>0</v>
      </c>
    </row>
    <row r="421" spans="1:10" ht="60" customHeight="1" thickBot="1">
      <c r="A421" s="142" t="s">
        <v>195</v>
      </c>
      <c r="B421" s="143"/>
      <c r="C421" s="144"/>
      <c r="D421" s="145"/>
      <c r="E421" s="146"/>
      <c r="F421" s="147"/>
      <c r="G421" s="202">
        <v>13</v>
      </c>
      <c r="H421" s="203"/>
      <c r="I421" s="204"/>
      <c r="J421" s="95">
        <f>D421*G421</f>
        <v>0</v>
      </c>
    </row>
    <row r="422" spans="1:10" ht="28.05" customHeight="1">
      <c r="A422" s="137">
        <v>50</v>
      </c>
      <c r="B422" s="137" t="s">
        <v>167</v>
      </c>
      <c r="C422" s="181" t="s">
        <v>168</v>
      </c>
      <c r="D422" s="194"/>
      <c r="E422" s="148">
        <v>16</v>
      </c>
      <c r="F422" s="148">
        <f>D422*E422</f>
        <v>0</v>
      </c>
      <c r="G422" s="26" t="s">
        <v>30</v>
      </c>
      <c r="H422" s="23"/>
      <c r="I422" s="24">
        <v>10</v>
      </c>
      <c r="J422" s="25">
        <f t="shared" ref="J422:J426" si="84">H422*I422</f>
        <v>0</v>
      </c>
    </row>
    <row r="423" spans="1:10" ht="28.05" customHeight="1">
      <c r="A423" s="138"/>
      <c r="B423" s="138"/>
      <c r="C423" s="171"/>
      <c r="D423" s="140"/>
      <c r="E423" s="141"/>
      <c r="F423" s="141"/>
      <c r="G423" s="75" t="s">
        <v>31</v>
      </c>
      <c r="H423" s="27"/>
      <c r="I423" s="28">
        <v>10</v>
      </c>
      <c r="J423" s="29">
        <f t="shared" si="84"/>
        <v>0</v>
      </c>
    </row>
    <row r="424" spans="1:10" ht="28.05" customHeight="1">
      <c r="A424" s="138"/>
      <c r="B424" s="138"/>
      <c r="C424" s="171"/>
      <c r="D424" s="140"/>
      <c r="E424" s="141"/>
      <c r="F424" s="141"/>
      <c r="G424" s="75" t="s">
        <v>32</v>
      </c>
      <c r="H424" s="27"/>
      <c r="I424" s="28">
        <v>10</v>
      </c>
      <c r="J424" s="29">
        <f t="shared" si="84"/>
        <v>0</v>
      </c>
    </row>
    <row r="425" spans="1:10" ht="28.05" customHeight="1">
      <c r="A425" s="138"/>
      <c r="B425" s="138"/>
      <c r="C425" s="171"/>
      <c r="D425" s="140"/>
      <c r="E425" s="141"/>
      <c r="F425" s="141"/>
      <c r="G425" s="75" t="s">
        <v>33</v>
      </c>
      <c r="H425" s="82"/>
      <c r="I425" s="28">
        <v>10</v>
      </c>
      <c r="J425" s="29">
        <f t="shared" si="84"/>
        <v>0</v>
      </c>
    </row>
    <row r="426" spans="1:10" ht="28.05" customHeight="1" thickBot="1">
      <c r="A426" s="138"/>
      <c r="B426" s="138"/>
      <c r="C426" s="182"/>
      <c r="D426" s="201"/>
      <c r="E426" s="149"/>
      <c r="F426" s="149"/>
      <c r="G426" s="89" t="s">
        <v>66</v>
      </c>
      <c r="H426" s="71"/>
      <c r="I426" s="28">
        <v>10</v>
      </c>
      <c r="J426" s="103">
        <f t="shared" si="84"/>
        <v>0</v>
      </c>
    </row>
    <row r="427" spans="1:10" ht="28.05" customHeight="1">
      <c r="A427" s="137">
        <v>51</v>
      </c>
      <c r="B427" s="137" t="s">
        <v>169</v>
      </c>
      <c r="C427" s="137" t="s">
        <v>170</v>
      </c>
      <c r="D427" s="194"/>
      <c r="E427" s="148">
        <v>6</v>
      </c>
      <c r="F427" s="148">
        <f>D427*E427</f>
        <v>0</v>
      </c>
      <c r="G427" s="22" t="s">
        <v>30</v>
      </c>
      <c r="H427" s="23"/>
      <c r="I427" s="24">
        <v>5</v>
      </c>
      <c r="J427" s="25">
        <f t="shared" ref="J427:J441" si="85">H427*I427</f>
        <v>0</v>
      </c>
    </row>
    <row r="428" spans="1:10" ht="28.05" customHeight="1">
      <c r="A428" s="138"/>
      <c r="B428" s="138"/>
      <c r="C428" s="138"/>
      <c r="D428" s="140"/>
      <c r="E428" s="141"/>
      <c r="F428" s="141"/>
      <c r="G428" s="75" t="s">
        <v>31</v>
      </c>
      <c r="H428" s="27"/>
      <c r="I428" s="28">
        <v>5</v>
      </c>
      <c r="J428" s="29">
        <f t="shared" si="85"/>
        <v>0</v>
      </c>
    </row>
    <row r="429" spans="1:10" ht="28.05" customHeight="1">
      <c r="A429" s="138"/>
      <c r="B429" s="138"/>
      <c r="C429" s="138"/>
      <c r="D429" s="140"/>
      <c r="E429" s="141"/>
      <c r="F429" s="141"/>
      <c r="G429" s="75" t="s">
        <v>32</v>
      </c>
      <c r="H429" s="27"/>
      <c r="I429" s="28">
        <v>5</v>
      </c>
      <c r="J429" s="29">
        <f t="shared" si="85"/>
        <v>0</v>
      </c>
    </row>
    <row r="430" spans="1:10" ht="28.05" customHeight="1">
      <c r="A430" s="138"/>
      <c r="B430" s="138"/>
      <c r="C430" s="138"/>
      <c r="D430" s="140"/>
      <c r="E430" s="141"/>
      <c r="F430" s="141"/>
      <c r="G430" s="75" t="s">
        <v>33</v>
      </c>
      <c r="H430" s="82"/>
      <c r="I430" s="28">
        <v>5</v>
      </c>
      <c r="J430" s="29">
        <f t="shared" si="85"/>
        <v>0</v>
      </c>
    </row>
    <row r="431" spans="1:10" ht="28.05" customHeight="1">
      <c r="A431" s="138"/>
      <c r="B431" s="138"/>
      <c r="C431" s="187"/>
      <c r="D431" s="201"/>
      <c r="E431" s="149"/>
      <c r="F431" s="149"/>
      <c r="G431" s="100" t="s">
        <v>66</v>
      </c>
      <c r="H431" s="71"/>
      <c r="I431" s="102">
        <v>5</v>
      </c>
      <c r="J431" s="103">
        <f t="shared" si="85"/>
        <v>0</v>
      </c>
    </row>
    <row r="432" spans="1:10" ht="28.05" customHeight="1">
      <c r="A432" s="138"/>
      <c r="B432" s="138"/>
      <c r="C432" s="138" t="s">
        <v>197</v>
      </c>
      <c r="D432" s="140"/>
      <c r="E432" s="141">
        <v>6</v>
      </c>
      <c r="F432" s="141">
        <f>D432*E432</f>
        <v>0</v>
      </c>
      <c r="G432" s="26" t="s">
        <v>30</v>
      </c>
      <c r="H432" s="30"/>
      <c r="I432" s="31">
        <v>5</v>
      </c>
      <c r="J432" s="32">
        <f t="shared" si="85"/>
        <v>0</v>
      </c>
    </row>
    <row r="433" spans="1:10" ht="28.05" customHeight="1">
      <c r="A433" s="138"/>
      <c r="B433" s="138"/>
      <c r="C433" s="138"/>
      <c r="D433" s="140"/>
      <c r="E433" s="141"/>
      <c r="F433" s="141"/>
      <c r="G433" s="75" t="s">
        <v>31</v>
      </c>
      <c r="H433" s="27"/>
      <c r="I433" s="28">
        <v>5</v>
      </c>
      <c r="J433" s="29">
        <f t="shared" si="85"/>
        <v>0</v>
      </c>
    </row>
    <row r="434" spans="1:10" ht="28.05" customHeight="1">
      <c r="A434" s="138"/>
      <c r="B434" s="138"/>
      <c r="C434" s="138"/>
      <c r="D434" s="140"/>
      <c r="E434" s="141"/>
      <c r="F434" s="141"/>
      <c r="G434" s="75" t="s">
        <v>32</v>
      </c>
      <c r="H434" s="27"/>
      <c r="I434" s="28">
        <v>5</v>
      </c>
      <c r="J434" s="29">
        <f t="shared" si="85"/>
        <v>0</v>
      </c>
    </row>
    <row r="435" spans="1:10" ht="28.05" customHeight="1">
      <c r="A435" s="138"/>
      <c r="B435" s="138"/>
      <c r="C435" s="138"/>
      <c r="D435" s="140"/>
      <c r="E435" s="141"/>
      <c r="F435" s="141"/>
      <c r="G435" s="75" t="s">
        <v>33</v>
      </c>
      <c r="H435" s="27"/>
      <c r="I435" s="28">
        <v>5</v>
      </c>
      <c r="J435" s="29">
        <f t="shared" si="85"/>
        <v>0</v>
      </c>
    </row>
    <row r="436" spans="1:10" ht="28.05" customHeight="1" thickBot="1">
      <c r="A436" s="139"/>
      <c r="B436" s="139"/>
      <c r="C436" s="139"/>
      <c r="D436" s="173"/>
      <c r="E436" s="176"/>
      <c r="F436" s="176"/>
      <c r="G436" s="89" t="s">
        <v>66</v>
      </c>
      <c r="H436" s="84"/>
      <c r="I436" s="97">
        <v>5</v>
      </c>
      <c r="J436" s="98">
        <f t="shared" si="85"/>
        <v>0</v>
      </c>
    </row>
    <row r="437" spans="1:10" ht="28.05" customHeight="1">
      <c r="A437" s="137">
        <v>52</v>
      </c>
      <c r="B437" s="137" t="s">
        <v>171</v>
      </c>
      <c r="C437" s="137" t="s">
        <v>173</v>
      </c>
      <c r="D437" s="194"/>
      <c r="E437" s="148">
        <v>35</v>
      </c>
      <c r="F437" s="148">
        <f>D437*E437</f>
        <v>0</v>
      </c>
      <c r="G437" s="22" t="s">
        <v>30</v>
      </c>
      <c r="H437" s="23"/>
      <c r="I437" s="24">
        <v>19</v>
      </c>
      <c r="J437" s="25">
        <f t="shared" si="85"/>
        <v>0</v>
      </c>
    </row>
    <row r="438" spans="1:10" ht="28.05" customHeight="1">
      <c r="A438" s="138"/>
      <c r="B438" s="138"/>
      <c r="C438" s="138"/>
      <c r="D438" s="140"/>
      <c r="E438" s="141"/>
      <c r="F438" s="141"/>
      <c r="G438" s="75" t="s">
        <v>31</v>
      </c>
      <c r="H438" s="27"/>
      <c r="I438" s="28">
        <v>19</v>
      </c>
      <c r="J438" s="29">
        <f t="shared" si="85"/>
        <v>0</v>
      </c>
    </row>
    <row r="439" spans="1:10" ht="28.05" customHeight="1">
      <c r="A439" s="138"/>
      <c r="B439" s="138"/>
      <c r="C439" s="138"/>
      <c r="D439" s="140"/>
      <c r="E439" s="141"/>
      <c r="F439" s="141"/>
      <c r="G439" s="75" t="s">
        <v>32</v>
      </c>
      <c r="H439" s="27"/>
      <c r="I439" s="28">
        <v>19</v>
      </c>
      <c r="J439" s="29">
        <f t="shared" si="85"/>
        <v>0</v>
      </c>
    </row>
    <row r="440" spans="1:10" ht="28.05" customHeight="1">
      <c r="A440" s="138"/>
      <c r="B440" s="138"/>
      <c r="C440" s="138"/>
      <c r="D440" s="140"/>
      <c r="E440" s="141"/>
      <c r="F440" s="141"/>
      <c r="G440" s="75" t="s">
        <v>33</v>
      </c>
      <c r="H440" s="82"/>
      <c r="I440" s="28">
        <v>19</v>
      </c>
      <c r="J440" s="107">
        <f t="shared" si="85"/>
        <v>0</v>
      </c>
    </row>
    <row r="441" spans="1:10" ht="28.05" customHeight="1">
      <c r="A441" s="138"/>
      <c r="B441" s="138"/>
      <c r="C441" s="187"/>
      <c r="D441" s="201"/>
      <c r="E441" s="149"/>
      <c r="F441" s="149"/>
      <c r="G441" s="100" t="s">
        <v>66</v>
      </c>
      <c r="H441" s="71"/>
      <c r="I441" s="96">
        <v>19</v>
      </c>
      <c r="J441" s="103">
        <f t="shared" si="85"/>
        <v>0</v>
      </c>
    </row>
    <row r="442" spans="1:10" ht="28.05" customHeight="1">
      <c r="A442" s="138"/>
      <c r="B442" s="138"/>
      <c r="C442" s="138" t="s">
        <v>172</v>
      </c>
      <c r="D442" s="140"/>
      <c r="E442" s="141">
        <v>35</v>
      </c>
      <c r="F442" s="141">
        <f>D442*E442</f>
        <v>0</v>
      </c>
      <c r="G442" s="26" t="s">
        <v>30</v>
      </c>
      <c r="H442" s="30"/>
      <c r="I442" s="31">
        <v>19</v>
      </c>
      <c r="J442" s="32">
        <f t="shared" ref="J442:J446" si="86">H442*I442</f>
        <v>0</v>
      </c>
    </row>
    <row r="443" spans="1:10" ht="28.05" customHeight="1">
      <c r="A443" s="138"/>
      <c r="B443" s="138"/>
      <c r="C443" s="138"/>
      <c r="D443" s="140"/>
      <c r="E443" s="141"/>
      <c r="F443" s="141"/>
      <c r="G443" s="75" t="s">
        <v>31</v>
      </c>
      <c r="H443" s="27"/>
      <c r="I443" s="28">
        <v>19</v>
      </c>
      <c r="J443" s="29">
        <f t="shared" si="86"/>
        <v>0</v>
      </c>
    </row>
    <row r="444" spans="1:10" ht="28.05" customHeight="1">
      <c r="A444" s="138"/>
      <c r="B444" s="138"/>
      <c r="C444" s="138"/>
      <c r="D444" s="140"/>
      <c r="E444" s="141"/>
      <c r="F444" s="141"/>
      <c r="G444" s="75" t="s">
        <v>32</v>
      </c>
      <c r="H444" s="27"/>
      <c r="I444" s="28">
        <v>19</v>
      </c>
      <c r="J444" s="29">
        <f t="shared" si="86"/>
        <v>0</v>
      </c>
    </row>
    <row r="445" spans="1:10" ht="28.05" customHeight="1">
      <c r="A445" s="138"/>
      <c r="B445" s="138"/>
      <c r="C445" s="138"/>
      <c r="D445" s="140"/>
      <c r="E445" s="141"/>
      <c r="F445" s="141"/>
      <c r="G445" s="75" t="s">
        <v>33</v>
      </c>
      <c r="H445" s="82"/>
      <c r="I445" s="28">
        <v>19</v>
      </c>
      <c r="J445" s="29">
        <f t="shared" si="86"/>
        <v>0</v>
      </c>
    </row>
    <row r="446" spans="1:10" ht="28.05" customHeight="1" thickBot="1">
      <c r="A446" s="139"/>
      <c r="B446" s="139"/>
      <c r="C446" s="139"/>
      <c r="D446" s="173"/>
      <c r="E446" s="176"/>
      <c r="F446" s="176"/>
      <c r="G446" s="89" t="s">
        <v>66</v>
      </c>
      <c r="H446" s="84"/>
      <c r="I446" s="97">
        <v>19</v>
      </c>
      <c r="J446" s="98">
        <f t="shared" si="86"/>
        <v>0</v>
      </c>
    </row>
    <row r="447" spans="1:10" ht="22.05" customHeight="1" thickBot="1">
      <c r="A447" s="206" t="s">
        <v>35</v>
      </c>
      <c r="B447" s="207"/>
      <c r="C447" s="208"/>
      <c r="D447" s="17"/>
      <c r="E447" s="117"/>
      <c r="F447" s="18">
        <f>SUM(F55:F240,F241:F355,F361:F446)</f>
        <v>0</v>
      </c>
      <c r="G447" s="198">
        <f>SUM(J55:J446)</f>
        <v>0</v>
      </c>
      <c r="H447" s="198"/>
      <c r="I447" s="198"/>
      <c r="J447" s="198"/>
    </row>
    <row r="448" spans="1:10" ht="28.05" customHeight="1" thickBot="1">
      <c r="A448" s="220" t="s">
        <v>36</v>
      </c>
      <c r="B448" s="221"/>
      <c r="C448" s="222"/>
      <c r="D448" s="216">
        <f>SUM(F447:J447)</f>
        <v>0</v>
      </c>
      <c r="E448" s="217"/>
      <c r="F448" s="217"/>
      <c r="G448" s="217"/>
      <c r="H448" s="217"/>
      <c r="I448" s="217"/>
      <c r="J448" s="218"/>
    </row>
    <row r="449" spans="1:11">
      <c r="A449"/>
      <c r="B449"/>
      <c r="C449"/>
      <c r="D449"/>
      <c r="E449" s="13"/>
      <c r="F449" s="14"/>
      <c r="G449"/>
      <c r="H449" s="86"/>
      <c r="I449" s="16"/>
      <c r="J449" s="16"/>
    </row>
    <row r="450" spans="1:11" ht="12" customHeight="1">
      <c r="A450"/>
      <c r="B450"/>
      <c r="C450"/>
      <c r="D450"/>
      <c r="E450" s="13"/>
      <c r="F450" s="14"/>
      <c r="G450"/>
      <c r="H450" s="86"/>
      <c r="I450" s="16"/>
      <c r="J450" s="16"/>
    </row>
    <row r="451" spans="1:11" ht="18">
      <c r="A451" s="205" t="s">
        <v>17</v>
      </c>
      <c r="B451" s="205"/>
      <c r="C451" s="205"/>
      <c r="D451" s="19"/>
      <c r="E451" s="20"/>
      <c r="F451" s="14"/>
      <c r="G451"/>
      <c r="H451" s="86"/>
      <c r="I451" s="16"/>
      <c r="J451" s="16"/>
    </row>
    <row r="452" spans="1:11" ht="34.200000000000003" customHeight="1">
      <c r="A452"/>
      <c r="B452" s="215" t="s">
        <v>22</v>
      </c>
      <c r="C452" s="215"/>
      <c r="D452" s="21"/>
      <c r="E452" s="13"/>
      <c r="F452" s="14"/>
      <c r="G452"/>
      <c r="H452" s="86"/>
      <c r="I452" s="16"/>
      <c r="J452" s="16"/>
    </row>
    <row r="454" spans="1:11" ht="30" customHeight="1">
      <c r="E454" s="219" t="s">
        <v>55</v>
      </c>
      <c r="F454" s="219"/>
      <c r="G454" s="76"/>
      <c r="H454" s="88" t="s">
        <v>52</v>
      </c>
      <c r="I454" s="80"/>
      <c r="J454" s="11"/>
    </row>
    <row r="455" spans="1:11" ht="30" customHeight="1">
      <c r="E455" s="223" t="s">
        <v>44</v>
      </c>
      <c r="F455" s="223"/>
      <c r="G455" s="12">
        <f>H38</f>
        <v>0</v>
      </c>
    </row>
    <row r="456" spans="1:11" ht="30" customHeight="1">
      <c r="E456" s="219" t="s">
        <v>19</v>
      </c>
      <c r="F456" s="219"/>
      <c r="G456" s="135">
        <f>D448</f>
        <v>0</v>
      </c>
    </row>
    <row r="457" spans="1:11" ht="30" customHeight="1">
      <c r="E457" s="209" t="s">
        <v>18</v>
      </c>
      <c r="F457" s="209"/>
      <c r="G457" s="136">
        <f>SUM(G454:G456)</f>
        <v>0</v>
      </c>
      <c r="H457" s="9"/>
    </row>
    <row r="458" spans="1:11" ht="16.2" customHeight="1"/>
    <row r="459" spans="1:11">
      <c r="A459" s="229" t="s">
        <v>48</v>
      </c>
      <c r="B459" s="229"/>
      <c r="C459" s="229"/>
      <c r="D459" s="229"/>
      <c r="E459" s="229"/>
      <c r="F459" s="229"/>
      <c r="G459" s="229"/>
      <c r="H459" s="229"/>
      <c r="I459" s="229"/>
      <c r="J459" s="229"/>
      <c r="K459" s="1"/>
    </row>
    <row r="460" spans="1:11" ht="28.2" customHeight="1">
      <c r="B460" s="210"/>
      <c r="C460" s="210"/>
      <c r="D460" s="210"/>
      <c r="E460" s="210"/>
      <c r="F460" s="210"/>
      <c r="G460" s="210"/>
      <c r="H460" s="210"/>
      <c r="I460" s="210"/>
    </row>
    <row r="461" spans="1:11" ht="28.2" customHeight="1">
      <c r="B461" s="211"/>
      <c r="C461" s="211"/>
      <c r="D461" s="211"/>
      <c r="E461" s="211"/>
      <c r="F461" s="211"/>
      <c r="G461" s="211"/>
      <c r="H461" s="211"/>
      <c r="I461" s="211"/>
    </row>
    <row r="463" spans="1:11">
      <c r="A463" s="229" t="s">
        <v>24</v>
      </c>
      <c r="B463" s="229"/>
    </row>
    <row r="464" spans="1:11" ht="28.2" customHeight="1">
      <c r="B464" s="210"/>
      <c r="C464" s="210"/>
      <c r="D464" s="210"/>
      <c r="E464" s="210"/>
      <c r="F464" s="210"/>
      <c r="G464" s="210"/>
      <c r="H464" s="210"/>
      <c r="I464" s="210"/>
    </row>
    <row r="465" spans="1:11" ht="28.2" customHeight="1">
      <c r="B465" s="211"/>
      <c r="C465" s="211"/>
      <c r="D465" s="211"/>
      <c r="E465" s="211"/>
      <c r="F465" s="211"/>
      <c r="G465" s="211"/>
      <c r="H465" s="211"/>
      <c r="I465" s="211"/>
    </row>
    <row r="467" spans="1:11" ht="28.2" customHeight="1">
      <c r="B467" s="3" t="s">
        <v>23</v>
      </c>
      <c r="C467" s="10"/>
      <c r="G467" s="3" t="s">
        <v>5</v>
      </c>
      <c r="H467" s="230"/>
      <c r="I467" s="230"/>
    </row>
    <row r="468" spans="1:11" ht="25.95" customHeight="1">
      <c r="A468"/>
      <c r="B468"/>
      <c r="C468"/>
      <c r="D468"/>
    </row>
    <row r="469" spans="1:11">
      <c r="A469" t="s">
        <v>47</v>
      </c>
      <c r="B469"/>
      <c r="C469"/>
      <c r="D469"/>
      <c r="E469" s="13"/>
      <c r="F469" s="14"/>
      <c r="G469"/>
      <c r="H469" s="86"/>
      <c r="I469" s="16"/>
      <c r="J469" s="16"/>
    </row>
    <row r="470" spans="1:11" ht="8.4" customHeight="1">
      <c r="A470"/>
      <c r="B470"/>
      <c r="C470"/>
      <c r="D470"/>
      <c r="E470" s="13"/>
      <c r="F470" s="14"/>
      <c r="G470"/>
      <c r="H470" s="86"/>
      <c r="I470" s="16"/>
      <c r="J470" s="16"/>
    </row>
    <row r="471" spans="1:11">
      <c r="A471" s="229" t="s">
        <v>20</v>
      </c>
      <c r="B471" s="229"/>
      <c r="C471" s="229"/>
      <c r="D471" s="229"/>
      <c r="E471" s="229"/>
      <c r="F471" s="229"/>
      <c r="G471" s="229"/>
      <c r="H471" s="229"/>
      <c r="I471" s="229"/>
      <c r="J471" s="229"/>
    </row>
    <row r="473" spans="1:11">
      <c r="A473" s="228" t="s">
        <v>21</v>
      </c>
      <c r="B473" s="228"/>
      <c r="C473"/>
      <c r="D473"/>
      <c r="E473" s="13"/>
      <c r="F473" s="14"/>
      <c r="G473"/>
      <c r="H473" s="86"/>
      <c r="I473" s="16"/>
      <c r="J473" s="16"/>
    </row>
    <row r="474" spans="1:11" ht="7.95" customHeight="1">
      <c r="A474"/>
      <c r="B474"/>
      <c r="C474"/>
      <c r="D474"/>
      <c r="E474" s="13"/>
      <c r="F474" s="14"/>
      <c r="G474"/>
      <c r="H474" s="86"/>
      <c r="I474" s="16"/>
      <c r="J474" s="16"/>
    </row>
    <row r="475" spans="1:11" s="2" customFormat="1" ht="30" customHeight="1">
      <c r="A475" s="226" t="s">
        <v>49</v>
      </c>
      <c r="B475" s="227"/>
      <c r="C475" s="227"/>
      <c r="D475" s="227"/>
      <c r="E475" s="227"/>
      <c r="F475" s="227"/>
      <c r="G475" s="227"/>
      <c r="H475" s="227"/>
      <c r="I475" s="227"/>
      <c r="J475" s="227"/>
      <c r="K475" s="4"/>
    </row>
    <row r="476" spans="1:11" ht="7.95" customHeight="1">
      <c r="A476"/>
      <c r="B476"/>
      <c r="C476"/>
      <c r="D476"/>
      <c r="E476" s="13"/>
      <c r="F476" s="14"/>
      <c r="G476"/>
      <c r="H476" s="86"/>
      <c r="I476" s="16"/>
      <c r="J476" s="16"/>
    </row>
    <row r="477" spans="1:11" s="2" customFormat="1" ht="30" customHeight="1">
      <c r="A477" s="226" t="s">
        <v>198</v>
      </c>
      <c r="B477" s="227"/>
      <c r="C477" s="227"/>
      <c r="D477" s="227"/>
      <c r="E477" s="227"/>
      <c r="F477" s="227"/>
      <c r="G477" s="227"/>
      <c r="H477" s="227"/>
      <c r="I477" s="227"/>
      <c r="J477" s="227"/>
      <c r="K477" s="4"/>
    </row>
    <row r="478" spans="1:11" ht="7.95" customHeight="1">
      <c r="A478"/>
      <c r="B478"/>
      <c r="C478"/>
      <c r="D478"/>
      <c r="E478" s="13"/>
      <c r="F478" s="14"/>
      <c r="G478"/>
      <c r="H478" s="86"/>
      <c r="I478" s="16"/>
      <c r="J478" s="16"/>
    </row>
    <row r="479" spans="1:11" s="2" customFormat="1" ht="30" customHeight="1">
      <c r="A479" s="226" t="s">
        <v>199</v>
      </c>
      <c r="B479" s="227"/>
      <c r="C479" s="227"/>
      <c r="D479" s="227"/>
      <c r="E479" s="227"/>
      <c r="F479" s="227"/>
      <c r="G479" s="227"/>
      <c r="H479" s="227"/>
      <c r="I479" s="227"/>
      <c r="J479" s="227"/>
      <c r="K479" s="4"/>
    </row>
    <row r="480" spans="1:11" ht="7.95" customHeight="1">
      <c r="A480"/>
      <c r="B480"/>
      <c r="C480"/>
      <c r="D480"/>
      <c r="E480" s="13"/>
      <c r="F480" s="14"/>
      <c r="G480"/>
      <c r="H480" s="86"/>
      <c r="I480" s="16"/>
      <c r="J480" s="16"/>
    </row>
    <row r="481" spans="1:11" ht="30" customHeight="1">
      <c r="A481" s="224" t="s">
        <v>202</v>
      </c>
      <c r="B481" s="225"/>
      <c r="C481" s="225"/>
      <c r="D481" s="225"/>
      <c r="E481" s="225"/>
      <c r="F481" s="225"/>
      <c r="G481" s="225"/>
      <c r="H481" s="225"/>
      <c r="I481" s="225"/>
      <c r="J481" s="225"/>
      <c r="K481" s="4"/>
    </row>
  </sheetData>
  <sheetProtection algorithmName="SHA-512" hashValue="dHxhcPPHKtrbK4izv0D3GGgfXIxi4mi98jDoWXx1n4I+8MlNrgIF6xZC8ybqVy2u7KBScrdm+OTk01iWqL00ww==" saltValue="T42UPI43r0QufBvKN72v+w==" spinCount="100000" sheet="1" selectLockedCells="1"/>
  <mergeCells count="480">
    <mergeCell ref="A376:A395"/>
    <mergeCell ref="C366:C370"/>
    <mergeCell ref="D366:D370"/>
    <mergeCell ref="E366:E370"/>
    <mergeCell ref="F366:F370"/>
    <mergeCell ref="A361:A370"/>
    <mergeCell ref="B361:B370"/>
    <mergeCell ref="C381:C385"/>
    <mergeCell ref="D381:D385"/>
    <mergeCell ref="E381:E385"/>
    <mergeCell ref="F381:F385"/>
    <mergeCell ref="C361:C365"/>
    <mergeCell ref="D361:D365"/>
    <mergeCell ref="E361:E365"/>
    <mergeCell ref="F361:F365"/>
    <mergeCell ref="C386:C390"/>
    <mergeCell ref="D386:D390"/>
    <mergeCell ref="E386:E390"/>
    <mergeCell ref="F386:F390"/>
    <mergeCell ref="C391:C395"/>
    <mergeCell ref="D391:D395"/>
    <mergeCell ref="E391:E395"/>
    <mergeCell ref="F391:F395"/>
    <mergeCell ref="B376:B395"/>
    <mergeCell ref="A335:A350"/>
    <mergeCell ref="B335:B350"/>
    <mergeCell ref="C356:C360"/>
    <mergeCell ref="D356:D360"/>
    <mergeCell ref="E356:E360"/>
    <mergeCell ref="F356:F360"/>
    <mergeCell ref="A351:A360"/>
    <mergeCell ref="B351:B360"/>
    <mergeCell ref="C335:C338"/>
    <mergeCell ref="D335:D338"/>
    <mergeCell ref="C339:C342"/>
    <mergeCell ref="D339:D342"/>
    <mergeCell ref="E335:E338"/>
    <mergeCell ref="C351:C355"/>
    <mergeCell ref="D351:D355"/>
    <mergeCell ref="E351:E355"/>
    <mergeCell ref="F351:F355"/>
    <mergeCell ref="F335:F338"/>
    <mergeCell ref="F339:F342"/>
    <mergeCell ref="E339:E342"/>
    <mergeCell ref="C343:C346"/>
    <mergeCell ref="D343:D346"/>
    <mergeCell ref="E343:E346"/>
    <mergeCell ref="A320:A324"/>
    <mergeCell ref="B320:B324"/>
    <mergeCell ref="C320:C324"/>
    <mergeCell ref="G320:I324"/>
    <mergeCell ref="J320:J324"/>
    <mergeCell ref="D320:F324"/>
    <mergeCell ref="C310:C314"/>
    <mergeCell ref="D310:D314"/>
    <mergeCell ref="E310:E314"/>
    <mergeCell ref="F310:F314"/>
    <mergeCell ref="C315:C319"/>
    <mergeCell ref="D315:D319"/>
    <mergeCell ref="E315:E319"/>
    <mergeCell ref="F315:F319"/>
    <mergeCell ref="A310:A319"/>
    <mergeCell ref="B310:B319"/>
    <mergeCell ref="A290:A294"/>
    <mergeCell ref="B290:B294"/>
    <mergeCell ref="C290:C294"/>
    <mergeCell ref="D290:D294"/>
    <mergeCell ref="E290:E294"/>
    <mergeCell ref="F290:F294"/>
    <mergeCell ref="C300:C304"/>
    <mergeCell ref="D300:D304"/>
    <mergeCell ref="E300:E304"/>
    <mergeCell ref="F300:F304"/>
    <mergeCell ref="C295:C299"/>
    <mergeCell ref="D295:D299"/>
    <mergeCell ref="E295:E299"/>
    <mergeCell ref="F295:F299"/>
    <mergeCell ref="A295:A304"/>
    <mergeCell ref="B295:B304"/>
    <mergeCell ref="C128:C132"/>
    <mergeCell ref="D128:D132"/>
    <mergeCell ref="E128:E132"/>
    <mergeCell ref="F128:F132"/>
    <mergeCell ref="A123:A137"/>
    <mergeCell ref="F153:F157"/>
    <mergeCell ref="A275:A279"/>
    <mergeCell ref="B275:B279"/>
    <mergeCell ref="A158:A167"/>
    <mergeCell ref="B158:B167"/>
    <mergeCell ref="E158:E162"/>
    <mergeCell ref="F158:F162"/>
    <mergeCell ref="C158:C162"/>
    <mergeCell ref="B132:B137"/>
    <mergeCell ref="B123:B131"/>
    <mergeCell ref="C275:C279"/>
    <mergeCell ref="F270:F274"/>
    <mergeCell ref="A231:A235"/>
    <mergeCell ref="B213:B217"/>
    <mergeCell ref="A213:A217"/>
    <mergeCell ref="F208:F212"/>
    <mergeCell ref="A236:A240"/>
    <mergeCell ref="B236:B240"/>
    <mergeCell ref="C236:C240"/>
    <mergeCell ref="B280:B289"/>
    <mergeCell ref="A280:A289"/>
    <mergeCell ref="D280:D284"/>
    <mergeCell ref="D285:D289"/>
    <mergeCell ref="C133:C137"/>
    <mergeCell ref="D133:D137"/>
    <mergeCell ref="E133:E137"/>
    <mergeCell ref="F133:F137"/>
    <mergeCell ref="E265:E269"/>
    <mergeCell ref="B256:B259"/>
    <mergeCell ref="A256:A259"/>
    <mergeCell ref="A260:A264"/>
    <mergeCell ref="B260:B264"/>
    <mergeCell ref="C260:C264"/>
    <mergeCell ref="D260:D264"/>
    <mergeCell ref="E260:E264"/>
    <mergeCell ref="A265:A274"/>
    <mergeCell ref="B265:B274"/>
    <mergeCell ref="D270:D274"/>
    <mergeCell ref="C265:C269"/>
    <mergeCell ref="E270:E274"/>
    <mergeCell ref="E223:E226"/>
    <mergeCell ref="D223:D226"/>
    <mergeCell ref="C223:C226"/>
    <mergeCell ref="A70:A74"/>
    <mergeCell ref="B70:B74"/>
    <mergeCell ref="C70:C74"/>
    <mergeCell ref="D70:D74"/>
    <mergeCell ref="E70:E74"/>
    <mergeCell ref="F70:F74"/>
    <mergeCell ref="A95:A99"/>
    <mergeCell ref="B100:B102"/>
    <mergeCell ref="B231:B235"/>
    <mergeCell ref="B223:B230"/>
    <mergeCell ref="B208:B212"/>
    <mergeCell ref="C231:C235"/>
    <mergeCell ref="C208:C212"/>
    <mergeCell ref="D208:D212"/>
    <mergeCell ref="E208:E212"/>
    <mergeCell ref="B218:B222"/>
    <mergeCell ref="C218:C222"/>
    <mergeCell ref="D218:D222"/>
    <mergeCell ref="E218:E222"/>
    <mergeCell ref="A223:A230"/>
    <mergeCell ref="A208:A212"/>
    <mergeCell ref="E227:E230"/>
    <mergeCell ref="D227:D230"/>
    <mergeCell ref="C227:C230"/>
    <mergeCell ref="C118:C122"/>
    <mergeCell ref="D118:D122"/>
    <mergeCell ref="E118:E122"/>
    <mergeCell ref="F118:F122"/>
    <mergeCell ref="E90:E94"/>
    <mergeCell ref="F90:F94"/>
    <mergeCell ref="D90:D94"/>
    <mergeCell ref="C90:C94"/>
    <mergeCell ref="E95:E99"/>
    <mergeCell ref="F95:F99"/>
    <mergeCell ref="B203:B207"/>
    <mergeCell ref="A203:A207"/>
    <mergeCell ref="A178:A182"/>
    <mergeCell ref="B178:B182"/>
    <mergeCell ref="A168:A172"/>
    <mergeCell ref="B173:B177"/>
    <mergeCell ref="B138:B142"/>
    <mergeCell ref="C143:C147"/>
    <mergeCell ref="E143:E147"/>
    <mergeCell ref="D143:D147"/>
    <mergeCell ref="B168:B172"/>
    <mergeCell ref="E138:E142"/>
    <mergeCell ref="C168:C172"/>
    <mergeCell ref="E203:E207"/>
    <mergeCell ref="D158:D162"/>
    <mergeCell ref="A143:A152"/>
    <mergeCell ref="B143:B152"/>
    <mergeCell ref="C148:C152"/>
    <mergeCell ref="E148:E152"/>
    <mergeCell ref="D148:D152"/>
    <mergeCell ref="C203:C207"/>
    <mergeCell ref="D203:D207"/>
    <mergeCell ref="C138:C142"/>
    <mergeCell ref="A198:A202"/>
    <mergeCell ref="B198:B202"/>
    <mergeCell ref="F143:F147"/>
    <mergeCell ref="E123:E127"/>
    <mergeCell ref="F123:F127"/>
    <mergeCell ref="F138:F142"/>
    <mergeCell ref="F148:F152"/>
    <mergeCell ref="B85:B94"/>
    <mergeCell ref="C85:C89"/>
    <mergeCell ref="A108:A112"/>
    <mergeCell ref="B113:B117"/>
    <mergeCell ref="C198:C202"/>
    <mergeCell ref="D198:D202"/>
    <mergeCell ref="E198:E202"/>
    <mergeCell ref="F198:F202"/>
    <mergeCell ref="C123:C127"/>
    <mergeCell ref="A118:A122"/>
    <mergeCell ref="B95:B99"/>
    <mergeCell ref="B103:B107"/>
    <mergeCell ref="B108:B112"/>
    <mergeCell ref="A100:A102"/>
    <mergeCell ref="F100:F102"/>
    <mergeCell ref="A153:A157"/>
    <mergeCell ref="A138:A142"/>
    <mergeCell ref="A173:A177"/>
    <mergeCell ref="C52:C54"/>
    <mergeCell ref="B52:B54"/>
    <mergeCell ref="A8:J8"/>
    <mergeCell ref="A9:J9"/>
    <mergeCell ref="A21:J21"/>
    <mergeCell ref="A22:J22"/>
    <mergeCell ref="C15:J15"/>
    <mergeCell ref="C17:J17"/>
    <mergeCell ref="C13:J13"/>
    <mergeCell ref="C12:J12"/>
    <mergeCell ref="C16:E16"/>
    <mergeCell ref="I14:J14"/>
    <mergeCell ref="D14:E14"/>
    <mergeCell ref="H16:J16"/>
    <mergeCell ref="A11:J11"/>
    <mergeCell ref="A24:J24"/>
    <mergeCell ref="A52:A54"/>
    <mergeCell ref="A34:J34"/>
    <mergeCell ref="A35:J35"/>
    <mergeCell ref="A36:J36"/>
    <mergeCell ref="A42:B42"/>
    <mergeCell ref="G53:J53"/>
    <mergeCell ref="D53:F53"/>
    <mergeCell ref="F223:F226"/>
    <mergeCell ref="A55:A69"/>
    <mergeCell ref="B55:B69"/>
    <mergeCell ref="C60:C64"/>
    <mergeCell ref="D123:D127"/>
    <mergeCell ref="D138:D142"/>
    <mergeCell ref="B75:B79"/>
    <mergeCell ref="A325:A334"/>
    <mergeCell ref="C330:C334"/>
    <mergeCell ref="D325:D329"/>
    <mergeCell ref="D330:D334"/>
    <mergeCell ref="E325:E329"/>
    <mergeCell ref="E330:E334"/>
    <mergeCell ref="C80:C84"/>
    <mergeCell ref="C75:C79"/>
    <mergeCell ref="F75:F79"/>
    <mergeCell ref="D75:D79"/>
    <mergeCell ref="E75:E79"/>
    <mergeCell ref="A103:A107"/>
    <mergeCell ref="E85:E89"/>
    <mergeCell ref="B118:B122"/>
    <mergeCell ref="F103:F107"/>
    <mergeCell ref="D108:D112"/>
    <mergeCell ref="E108:E112"/>
    <mergeCell ref="F218:F222"/>
    <mergeCell ref="A23:J23"/>
    <mergeCell ref="A218:A222"/>
    <mergeCell ref="B80:B84"/>
    <mergeCell ref="C103:C107"/>
    <mergeCell ref="C108:C112"/>
    <mergeCell ref="D103:D107"/>
    <mergeCell ref="E103:E107"/>
    <mergeCell ref="C213:C217"/>
    <mergeCell ref="F213:F217"/>
    <mergeCell ref="C178:C182"/>
    <mergeCell ref="F203:F207"/>
    <mergeCell ref="C153:C157"/>
    <mergeCell ref="D178:D182"/>
    <mergeCell ref="E178:E182"/>
    <mergeCell ref="F178:F182"/>
    <mergeCell ref="A113:A117"/>
    <mergeCell ref="D213:D217"/>
    <mergeCell ref="E213:E217"/>
    <mergeCell ref="F108:F112"/>
    <mergeCell ref="D52:J52"/>
    <mergeCell ref="E80:E84"/>
    <mergeCell ref="F85:F89"/>
    <mergeCell ref="F80:F84"/>
    <mergeCell ref="C376:C380"/>
    <mergeCell ref="F325:F329"/>
    <mergeCell ref="C325:C329"/>
    <mergeCell ref="B325:B334"/>
    <mergeCell ref="F227:F230"/>
    <mergeCell ref="F260:F264"/>
    <mergeCell ref="F236:F240"/>
    <mergeCell ref="F241:F245"/>
    <mergeCell ref="D241:D245"/>
    <mergeCell ref="D231:D235"/>
    <mergeCell ref="E231:E235"/>
    <mergeCell ref="F231:F235"/>
    <mergeCell ref="D236:D240"/>
    <mergeCell ref="E236:E240"/>
    <mergeCell ref="F265:F269"/>
    <mergeCell ref="D275:D279"/>
    <mergeCell ref="E275:E279"/>
    <mergeCell ref="C305:C309"/>
    <mergeCell ref="F330:F334"/>
    <mergeCell ref="C241:C245"/>
    <mergeCell ref="C256:C259"/>
    <mergeCell ref="E241:E245"/>
    <mergeCell ref="C270:C274"/>
    <mergeCell ref="D265:D269"/>
    <mergeCell ref="D396:D400"/>
    <mergeCell ref="E396:E400"/>
    <mergeCell ref="E401:E405"/>
    <mergeCell ref="F376:F380"/>
    <mergeCell ref="C422:C426"/>
    <mergeCell ref="D422:D426"/>
    <mergeCell ref="F406:F410"/>
    <mergeCell ref="C246:C250"/>
    <mergeCell ref="D246:D250"/>
    <mergeCell ref="E246:E250"/>
    <mergeCell ref="D305:D309"/>
    <mergeCell ref="E305:E309"/>
    <mergeCell ref="F280:F284"/>
    <mergeCell ref="F285:F289"/>
    <mergeCell ref="F305:F309"/>
    <mergeCell ref="C285:C289"/>
    <mergeCell ref="C280:C284"/>
    <mergeCell ref="E280:E284"/>
    <mergeCell ref="E285:E289"/>
    <mergeCell ref="F275:F279"/>
    <mergeCell ref="F347:F350"/>
    <mergeCell ref="D371:D375"/>
    <mergeCell ref="E371:E375"/>
    <mergeCell ref="F371:F375"/>
    <mergeCell ref="A481:J481"/>
    <mergeCell ref="A479:J479"/>
    <mergeCell ref="A477:J477"/>
    <mergeCell ref="A475:J475"/>
    <mergeCell ref="A473:B473"/>
    <mergeCell ref="A463:B463"/>
    <mergeCell ref="A459:J459"/>
    <mergeCell ref="A471:J471"/>
    <mergeCell ref="B464:I464"/>
    <mergeCell ref="B465:I465"/>
    <mergeCell ref="H467:I467"/>
    <mergeCell ref="E457:F457"/>
    <mergeCell ref="B460:I460"/>
    <mergeCell ref="B461:I461"/>
    <mergeCell ref="A48:B48"/>
    <mergeCell ref="E27:F27"/>
    <mergeCell ref="E29:F29"/>
    <mergeCell ref="A193:A197"/>
    <mergeCell ref="B193:B197"/>
    <mergeCell ref="C193:C197"/>
    <mergeCell ref="D193:D197"/>
    <mergeCell ref="E193:E197"/>
    <mergeCell ref="F193:F197"/>
    <mergeCell ref="B153:B157"/>
    <mergeCell ref="D416:D420"/>
    <mergeCell ref="E416:E420"/>
    <mergeCell ref="B371:B375"/>
    <mergeCell ref="B452:C452"/>
    <mergeCell ref="D427:D431"/>
    <mergeCell ref="D448:J448"/>
    <mergeCell ref="E456:F456"/>
    <mergeCell ref="A448:C448"/>
    <mergeCell ref="E454:F454"/>
    <mergeCell ref="E455:F455"/>
    <mergeCell ref="D401:D405"/>
    <mergeCell ref="A451:C451"/>
    <mergeCell ref="F396:F400"/>
    <mergeCell ref="F401:F405"/>
    <mergeCell ref="C396:C400"/>
    <mergeCell ref="C401:C405"/>
    <mergeCell ref="A427:A436"/>
    <mergeCell ref="B427:B436"/>
    <mergeCell ref="A447:C447"/>
    <mergeCell ref="C432:C436"/>
    <mergeCell ref="D432:D436"/>
    <mergeCell ref="E432:E436"/>
    <mergeCell ref="F432:F436"/>
    <mergeCell ref="C437:C441"/>
    <mergeCell ref="D437:D441"/>
    <mergeCell ref="C427:C431"/>
    <mergeCell ref="C442:C446"/>
    <mergeCell ref="D442:D446"/>
    <mergeCell ref="E442:E446"/>
    <mergeCell ref="F442:F446"/>
    <mergeCell ref="B422:B426"/>
    <mergeCell ref="A422:A426"/>
    <mergeCell ref="B417:B418"/>
    <mergeCell ref="B419:B420"/>
    <mergeCell ref="A437:A446"/>
    <mergeCell ref="G447:J447"/>
    <mergeCell ref="E427:E431"/>
    <mergeCell ref="F427:F431"/>
    <mergeCell ref="A416:A420"/>
    <mergeCell ref="C416:C420"/>
    <mergeCell ref="A305:A309"/>
    <mergeCell ref="B305:B309"/>
    <mergeCell ref="B396:B400"/>
    <mergeCell ref="A396:A400"/>
    <mergeCell ref="F416:F420"/>
    <mergeCell ref="D376:D380"/>
    <mergeCell ref="E376:E380"/>
    <mergeCell ref="E437:E441"/>
    <mergeCell ref="F437:F441"/>
    <mergeCell ref="A371:A375"/>
    <mergeCell ref="C371:C375"/>
    <mergeCell ref="C406:C410"/>
    <mergeCell ref="D406:D410"/>
    <mergeCell ref="E406:E410"/>
    <mergeCell ref="F343:F346"/>
    <mergeCell ref="C347:C350"/>
    <mergeCell ref="D347:D350"/>
    <mergeCell ref="E347:E350"/>
    <mergeCell ref="G421:I421"/>
    <mergeCell ref="C65:C69"/>
    <mergeCell ref="D60:D64"/>
    <mergeCell ref="D65:D69"/>
    <mergeCell ref="E60:E64"/>
    <mergeCell ref="A183:A192"/>
    <mergeCell ref="B183:B192"/>
    <mergeCell ref="C173:C177"/>
    <mergeCell ref="D163:D167"/>
    <mergeCell ref="E163:E167"/>
    <mergeCell ref="D168:D172"/>
    <mergeCell ref="E168:E172"/>
    <mergeCell ref="D153:D157"/>
    <mergeCell ref="E153:E157"/>
    <mergeCell ref="C113:C117"/>
    <mergeCell ref="D113:D117"/>
    <mergeCell ref="E113:E117"/>
    <mergeCell ref="D80:D84"/>
    <mergeCell ref="D95:D99"/>
    <mergeCell ref="C95:C99"/>
    <mergeCell ref="D85:D89"/>
    <mergeCell ref="E100:E102"/>
    <mergeCell ref="A75:A79"/>
    <mergeCell ref="A80:A84"/>
    <mergeCell ref="A85:A94"/>
    <mergeCell ref="F60:F64"/>
    <mergeCell ref="F65:F69"/>
    <mergeCell ref="E65:E69"/>
    <mergeCell ref="C55:C59"/>
    <mergeCell ref="D55:D59"/>
    <mergeCell ref="E55:E59"/>
    <mergeCell ref="F55:F59"/>
    <mergeCell ref="C188:C192"/>
    <mergeCell ref="D188:D192"/>
    <mergeCell ref="E188:E192"/>
    <mergeCell ref="F188:F192"/>
    <mergeCell ref="C183:C187"/>
    <mergeCell ref="D183:D187"/>
    <mergeCell ref="E183:E187"/>
    <mergeCell ref="F183:F187"/>
    <mergeCell ref="F163:F167"/>
    <mergeCell ref="F168:F172"/>
    <mergeCell ref="D173:D177"/>
    <mergeCell ref="E173:E177"/>
    <mergeCell ref="F173:F177"/>
    <mergeCell ref="C163:C167"/>
    <mergeCell ref="F113:F117"/>
    <mergeCell ref="C100:C102"/>
    <mergeCell ref="D100:D102"/>
    <mergeCell ref="G256:I259"/>
    <mergeCell ref="D256:F259"/>
    <mergeCell ref="J256:J259"/>
    <mergeCell ref="F246:F250"/>
    <mergeCell ref="C251:C255"/>
    <mergeCell ref="D251:D255"/>
    <mergeCell ref="E251:E255"/>
    <mergeCell ref="F251:F255"/>
    <mergeCell ref="A241:A255"/>
    <mergeCell ref="B241:B255"/>
    <mergeCell ref="B437:B446"/>
    <mergeCell ref="C411:C415"/>
    <mergeCell ref="D411:D415"/>
    <mergeCell ref="E411:E415"/>
    <mergeCell ref="F411:F415"/>
    <mergeCell ref="A401:A415"/>
    <mergeCell ref="B401:B415"/>
    <mergeCell ref="A421:C421"/>
    <mergeCell ref="D421:F421"/>
    <mergeCell ref="E422:E426"/>
    <mergeCell ref="F422:F426"/>
  </mergeCells>
  <phoneticPr fontId="3" type="noConversion"/>
  <dataValidations count="1">
    <dataValidation type="list" allowBlank="1" showInputMessage="1" showErrorMessage="1" sqref="G454" xr:uid="{98F7DF62-9772-4329-9A30-25A3029B82AC}">
      <formula1>$D$27:$D$29</formula1>
    </dataValidation>
  </dataValidations>
  <pageMargins left="0.31496062992125984" right="0.31496062992125984" top="0.55118110236220474" bottom="0.35433070866141736" header="0.31496062992125984" footer="0.19685039370078741"/>
  <pageSetup paperSize="9" scale="62" orientation="portrait" r:id="rId1"/>
  <headerFooter>
    <oddHeader>&amp;R&amp;P</oddHeader>
  </headerFooter>
  <rowBreaks count="14" manualBreakCount="14">
    <brk id="47" max="9" man="1"/>
    <brk id="84" max="9" man="1"/>
    <brk id="117" max="9" man="1"/>
    <brk id="152" max="9" man="1"/>
    <brk id="182" max="9" man="1"/>
    <brk id="217" max="9" man="1"/>
    <brk id="240" max="9" man="1"/>
    <brk id="274" max="9" man="1"/>
    <brk id="309" max="9" man="1"/>
    <brk id="334" max="9" man="1"/>
    <brk id="370" max="9" man="1"/>
    <brk id="400" max="9" man="1"/>
    <brk id="421" max="9" man="1"/>
    <brk id="436" max="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vt:i4>
      </vt:variant>
      <vt:variant>
        <vt:lpstr>Plages nommées</vt:lpstr>
      </vt:variant>
      <vt:variant>
        <vt:i4>2</vt:i4>
      </vt:variant>
    </vt:vector>
  </HeadingPairs>
  <TitlesOfParts>
    <vt:vector size="3" baseType="lpstr">
      <vt:lpstr>Feuil1</vt:lpstr>
      <vt:lpstr>Feuil1!Impression_des_titres</vt:lpstr>
      <vt:lpstr>Feuil1!Zone_d_impression</vt:lpstr>
    </vt:vector>
  </TitlesOfParts>
  <Company>TAP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Fabienne Ream</dc:creator>
  <cp:lastModifiedBy>Fabienne Ream</cp:lastModifiedBy>
  <cp:lastPrinted>2026-05-27T15:35:38Z</cp:lastPrinted>
  <dcterms:created xsi:type="dcterms:W3CDTF">2024-05-22T12:23:00Z</dcterms:created>
  <dcterms:modified xsi:type="dcterms:W3CDTF">2026-05-27T15:36:07Z</dcterms:modified>
</cp:coreProperties>
</file>